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activeTab="0"/>
  </bookViews>
  <sheets>
    <sheet name="Museum" sheetId="1" r:id="rId1"/>
  </sheets>
  <definedNames>
    <definedName name="_xlnm.Print_Area" localSheetId="0">'Museum'!$A$1:$V$42</definedName>
  </definedNames>
  <calcPr fullCalcOnLoad="1"/>
</workbook>
</file>

<file path=xl/sharedStrings.xml><?xml version="1.0" encoding="utf-8"?>
<sst xmlns="http://schemas.openxmlformats.org/spreadsheetml/2006/main" count="64" uniqueCount="62">
  <si>
    <t>Annual</t>
  </si>
  <si>
    <t>Proposed</t>
  </si>
  <si>
    <t>Budget</t>
  </si>
  <si>
    <t>Year End</t>
  </si>
  <si>
    <t xml:space="preserve"> </t>
  </si>
  <si>
    <t xml:space="preserve"> </t>
  </si>
  <si>
    <t>Half Year</t>
  </si>
  <si>
    <t>% of</t>
  </si>
  <si>
    <t>to</t>
  </si>
  <si>
    <t>Annual</t>
  </si>
  <si>
    <t>Forecast</t>
  </si>
  <si>
    <t>April</t>
  </si>
  <si>
    <t>May</t>
  </si>
  <si>
    <t>June</t>
  </si>
  <si>
    <t>July</t>
  </si>
  <si>
    <t>August</t>
  </si>
  <si>
    <t xml:space="preserve">September </t>
  </si>
  <si>
    <t>October</t>
  </si>
  <si>
    <t>November</t>
  </si>
  <si>
    <t>December</t>
  </si>
  <si>
    <t>January</t>
  </si>
  <si>
    <t>February</t>
  </si>
  <si>
    <t>March</t>
  </si>
  <si>
    <t>Budget</t>
  </si>
  <si>
    <t>Out Turn</t>
  </si>
  <si>
    <t xml:space="preserve">Month </t>
  </si>
  <si>
    <t>Ending</t>
  </si>
  <si>
    <t>Month</t>
  </si>
  <si>
    <t>Museum Committee</t>
  </si>
  <si>
    <t>Museum Donations</t>
  </si>
  <si>
    <t>Museum Receipts</t>
  </si>
  <si>
    <t xml:space="preserve">Museum Running Costs </t>
  </si>
  <si>
    <t xml:space="preserve">               </t>
  </si>
  <si>
    <t>Conservator Service</t>
  </si>
  <si>
    <t>Museum Grants</t>
  </si>
  <si>
    <t>Honorarium</t>
  </si>
  <si>
    <t>Volunteer Expenses</t>
  </si>
  <si>
    <t>Equipment Maintenance/Purchase</t>
  </si>
  <si>
    <t>Exhibitions/Displays</t>
  </si>
  <si>
    <t>Audience Development/Website</t>
  </si>
  <si>
    <t>Education/Community Outreach</t>
  </si>
  <si>
    <t>Advertising/Marketing</t>
  </si>
  <si>
    <t>Shop Purchases for Resale</t>
  </si>
  <si>
    <t>Subscriptions/Memberships</t>
  </si>
  <si>
    <t>Petty Cash</t>
  </si>
  <si>
    <t>Conservation/Collection Care</t>
  </si>
  <si>
    <t>Computers &amp; Training</t>
  </si>
  <si>
    <t>2017/2018</t>
  </si>
  <si>
    <t>Collections Enhancement</t>
  </si>
  <si>
    <t>Museum Consultant</t>
  </si>
  <si>
    <t>31 03 17</t>
  </si>
  <si>
    <t>30 09 17</t>
  </si>
  <si>
    <t>MUSEUM COMMITTEE - 2017/2018</t>
  </si>
  <si>
    <t>Office Supplies</t>
  </si>
  <si>
    <t>31 07 17</t>
  </si>
  <si>
    <t>31 07 16</t>
  </si>
  <si>
    <t>2018/2019</t>
  </si>
  <si>
    <t>Reserves Expenditure</t>
  </si>
  <si>
    <t>Total</t>
  </si>
  <si>
    <t>*Museum Reserves b/f</t>
  </si>
  <si>
    <t>*NB Reserves to be spent by 31/03/2019 for meeting expenditure associated with the display and conservation</t>
  </si>
  <si>
    <t>works and those measures necessary to retain accreditation.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</si>
</sst>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£&quot;;\-#,##0\ &quot;£&quot;"/>
    <numFmt numFmtId="165" formatCode="#,##0\ &quot;£&quot;;[Red]\-#,##0\ &quot;£&quot;"/>
    <numFmt numFmtId="166" formatCode="#,##0.00\ &quot;£&quot;;\-#,##0.00\ &quot;£&quot;"/>
    <numFmt numFmtId="167" formatCode="#,##0.00\ &quot;£&quot;;[Red]\-#,##0.00\ &quot;£&quot;"/>
    <numFmt numFmtId="168" formatCode="_-* #,##0\ &quot;£&quot;_-;\-* #,##0\ &quot;£&quot;_-;_-* &quot;-&quot;\ &quot;£&quot;_-;_-@_-"/>
    <numFmt numFmtId="169" formatCode="_-* #,##0\ _£_-;\-* #,##0\ _£_-;_-* &quot;-&quot;\ _£_-;_-@_-"/>
    <numFmt numFmtId="170" formatCode="_-* #,##0.00\ &quot;£&quot;_-;\-* #,##0.00\ &quot;£&quot;_-;_-* &quot;-&quot;??\ &quot;£&quot;_-;_-@_-"/>
    <numFmt numFmtId="171" formatCode="_-* #,##0.00\ _£_-;\-* #,##0.00\ _£_-;_-* &quot;-&quot;??\ _£_-;_-@_-"/>
    <numFmt numFmtId="172" formatCode="dd/mm/yy"/>
    <numFmt numFmtId="173" formatCode="#,##0;[Red]#,##0"/>
    <numFmt numFmtId="174" formatCode="[$-809]dd\ mmmm\ yyyy"/>
    <numFmt numFmtId="175" formatCode="_-* #,##0.000\ _£_-;\-* #,##0.000\ _£_-;_-* &quot;-&quot;??\ _£_-;_-@_-"/>
    <numFmt numFmtId="176" formatCode="_-* #,##0.0\ _£_-;\-* #,##0.0\ _£_-;_-* &quot;-&quot;??\ _£_-;_-@_-"/>
    <numFmt numFmtId="177" formatCode="_-* #,##0\ _£_-;\-* #,##0\ _£_-;_-* &quot;-&quot;??\ _£_-;_-@_-"/>
    <numFmt numFmtId="178" formatCode="0.0"/>
  </numFmts>
  <fonts count="41">
    <font>
      <sz val="10"/>
      <name val="Arial"/>
      <family val="0"/>
    </font>
    <font>
      <b/>
      <u val="single"/>
      <sz val="14"/>
      <color indexed="8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u val="single"/>
      <sz val="14"/>
      <color indexed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3" fontId="2" fillId="0" borderId="0" xfId="0" applyNumberFormat="1" applyFont="1" applyBorder="1" applyAlignment="1" applyProtection="1">
      <alignment horizontal="center"/>
      <protection locked="0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/>
    </xf>
    <xf numFmtId="172" fontId="2" fillId="0" borderId="10" xfId="0" applyNumberFormat="1" applyFont="1" applyBorder="1" applyAlignment="1" applyProtection="1">
      <alignment horizontal="center"/>
      <protection locked="0"/>
    </xf>
    <xf numFmtId="3" fontId="2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 applyProtection="1">
      <alignment/>
      <protection locked="0"/>
    </xf>
    <xf numFmtId="9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4" fillId="0" borderId="11" xfId="0" applyNumberFormat="1" applyFont="1" applyBorder="1" applyAlignment="1" applyProtection="1">
      <alignment/>
      <protection locked="0"/>
    </xf>
    <xf numFmtId="3" fontId="2" fillId="0" borderId="0" xfId="0" applyNumberFormat="1" applyFont="1" applyBorder="1" applyAlignment="1" applyProtection="1">
      <alignment/>
      <protection locked="0"/>
    </xf>
    <xf numFmtId="0" fontId="2" fillId="0" borderId="12" xfId="0" applyFont="1" applyBorder="1" applyAlignment="1">
      <alignment horizontal="center"/>
    </xf>
    <xf numFmtId="3" fontId="3" fillId="0" borderId="0" xfId="0" applyNumberFormat="1" applyFont="1" applyAlignment="1">
      <alignment/>
    </xf>
    <xf numFmtId="3" fontId="4" fillId="0" borderId="0" xfId="0" applyNumberFormat="1" applyFont="1" applyBorder="1" applyAlignment="1" applyProtection="1">
      <alignment/>
      <protection locked="0"/>
    </xf>
    <xf numFmtId="3" fontId="4" fillId="0" borderId="0" xfId="0" applyNumberFormat="1" applyFont="1" applyBorder="1" applyAlignment="1">
      <alignment/>
    </xf>
    <xf numFmtId="9" fontId="4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12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9" fontId="4" fillId="0" borderId="13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vertical="top" wrapText="1"/>
    </xf>
    <xf numFmtId="0" fontId="1" fillId="0" borderId="0" xfId="0" applyFont="1" applyAlignment="1">
      <alignment horizontal="left"/>
    </xf>
    <xf numFmtId="3" fontId="6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vertical="top" wrapText="1"/>
    </xf>
    <xf numFmtId="3" fontId="3" fillId="0" borderId="0" xfId="42" applyNumberFormat="1" applyFont="1" applyAlignment="1">
      <alignment horizontal="right"/>
    </xf>
    <xf numFmtId="9" fontId="2" fillId="0" borderId="0" xfId="0" applyNumberFormat="1" applyFont="1" applyBorder="1" applyAlignment="1">
      <alignment/>
    </xf>
    <xf numFmtId="3" fontId="2" fillId="0" borderId="13" xfId="0" applyNumberFormat="1" applyFont="1" applyBorder="1" applyAlignment="1" applyProtection="1">
      <alignment/>
      <protection locked="0"/>
    </xf>
    <xf numFmtId="0" fontId="2" fillId="0" borderId="0" xfId="0" applyFont="1" applyAlignment="1">
      <alignment horizontal="left"/>
    </xf>
    <xf numFmtId="3" fontId="4" fillId="0" borderId="13" xfId="0" applyNumberFormat="1" applyFont="1" applyBorder="1" applyAlignment="1" applyProtection="1">
      <alignment/>
      <protection locked="0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/>
    </xf>
    <xf numFmtId="3" fontId="1" fillId="0" borderId="0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7"/>
  <sheetViews>
    <sheetView tabSelected="1" zoomScale="70" zoomScaleNormal="70" workbookViewId="0" topLeftCell="A1">
      <selection activeCell="Z17" sqref="Z17"/>
    </sheetView>
  </sheetViews>
  <sheetFormatPr defaultColWidth="9.00390625" defaultRowHeight="12.75"/>
  <cols>
    <col min="1" max="1" width="10.57421875" style="1" customWidth="1"/>
    <col min="2" max="2" width="31.140625" style="1" customWidth="1"/>
    <col min="3" max="3" width="12.421875" style="1" bestFit="1" customWidth="1"/>
    <col min="4" max="4" width="14.7109375" style="1" bestFit="1" customWidth="1"/>
    <col min="5" max="5" width="12.140625" style="1" bestFit="1" customWidth="1"/>
    <col min="6" max="6" width="7.7109375" style="1" customWidth="1"/>
    <col min="7" max="7" width="6.8515625" style="1" bestFit="1" customWidth="1"/>
    <col min="8" max="8" width="6.8515625" style="1" customWidth="1"/>
    <col min="9" max="9" width="6.421875" style="1" customWidth="1"/>
    <col min="10" max="10" width="9.7109375" style="1" hidden="1" customWidth="1"/>
    <col min="11" max="11" width="15.7109375" style="1" hidden="1" customWidth="1"/>
    <col min="12" max="12" width="12.28125" style="1" hidden="1" customWidth="1"/>
    <col min="13" max="13" width="11.140625" style="1" hidden="1" customWidth="1"/>
    <col min="14" max="14" width="14.00390625" style="1" hidden="1" customWidth="1"/>
    <col min="15" max="15" width="14.28125" style="1" hidden="1" customWidth="1"/>
    <col min="16" max="16" width="10.57421875" style="1" hidden="1" customWidth="1"/>
    <col min="17" max="17" width="12.00390625" style="1" hidden="1" customWidth="1"/>
    <col min="18" max="18" width="9.28125" style="1" hidden="1" customWidth="1"/>
    <col min="19" max="19" width="12.28125" style="1" bestFit="1" customWidth="1"/>
    <col min="20" max="20" width="9.421875" style="1" customWidth="1"/>
    <col min="21" max="21" width="12.00390625" style="1" hidden="1" customWidth="1"/>
    <col min="22" max="22" width="14.7109375" style="1" hidden="1" customWidth="1"/>
    <col min="23" max="16384" width="9.00390625" style="1" customWidth="1"/>
  </cols>
  <sheetData>
    <row r="1" spans="1:22" ht="31.5" customHeight="1">
      <c r="A1" s="49" t="s">
        <v>52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</row>
    <row r="2" spans="1:21" ht="18">
      <c r="A2" s="30" t="s">
        <v>32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28"/>
    </row>
    <row r="3" spans="1:21" ht="18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28"/>
    </row>
    <row r="4" spans="1:22" ht="18">
      <c r="A4" s="2" t="s">
        <v>5</v>
      </c>
      <c r="B4" s="2"/>
      <c r="C4" s="3"/>
      <c r="D4" s="3" t="s">
        <v>0</v>
      </c>
      <c r="E4" s="3" t="s">
        <v>25</v>
      </c>
      <c r="F4" s="4"/>
      <c r="G4" s="5"/>
      <c r="H4" s="5"/>
      <c r="I4" s="5"/>
      <c r="J4" s="5"/>
      <c r="K4" s="5"/>
      <c r="L4" s="6" t="s">
        <v>6</v>
      </c>
      <c r="M4" s="6"/>
      <c r="N4" s="6"/>
      <c r="O4" s="6"/>
      <c r="P4" s="6"/>
      <c r="Q4" s="6"/>
      <c r="R4" s="6"/>
      <c r="S4" s="6" t="s">
        <v>27</v>
      </c>
      <c r="T4" s="6" t="s">
        <v>7</v>
      </c>
      <c r="U4" s="3"/>
      <c r="V4" s="3" t="s">
        <v>1</v>
      </c>
    </row>
    <row r="5" spans="1:22" ht="18">
      <c r="A5" s="2" t="s">
        <v>4</v>
      </c>
      <c r="B5" s="2"/>
      <c r="C5" s="3" t="s">
        <v>3</v>
      </c>
      <c r="D5" s="3" t="s">
        <v>2</v>
      </c>
      <c r="E5" s="6" t="s">
        <v>26</v>
      </c>
      <c r="F5" s="4"/>
      <c r="G5" s="5"/>
      <c r="H5" s="5"/>
      <c r="I5" s="5"/>
      <c r="J5" s="5"/>
      <c r="K5" s="5"/>
      <c r="L5" s="6" t="s">
        <v>8</v>
      </c>
      <c r="M5" s="6"/>
      <c r="N5" s="6"/>
      <c r="O5" s="6"/>
      <c r="P5" s="6"/>
      <c r="Q5" s="6"/>
      <c r="R5" s="6"/>
      <c r="S5" s="6" t="s">
        <v>26</v>
      </c>
      <c r="T5" s="6" t="s">
        <v>9</v>
      </c>
      <c r="U5" s="3" t="s">
        <v>10</v>
      </c>
      <c r="V5" s="3" t="s">
        <v>56</v>
      </c>
    </row>
    <row r="6" spans="1:22" ht="18">
      <c r="A6" s="2"/>
      <c r="B6" s="2"/>
      <c r="C6" s="7" t="s">
        <v>50</v>
      </c>
      <c r="D6" s="7" t="s">
        <v>47</v>
      </c>
      <c r="E6" s="24" t="s">
        <v>55</v>
      </c>
      <c r="F6" s="8" t="s">
        <v>11</v>
      </c>
      <c r="G6" s="9" t="s">
        <v>12</v>
      </c>
      <c r="H6" s="9" t="s">
        <v>13</v>
      </c>
      <c r="I6" s="9" t="s">
        <v>14</v>
      </c>
      <c r="J6" s="9" t="s">
        <v>15</v>
      </c>
      <c r="K6" s="9" t="s">
        <v>16</v>
      </c>
      <c r="L6" s="9" t="s">
        <v>51</v>
      </c>
      <c r="M6" s="9" t="s">
        <v>17</v>
      </c>
      <c r="N6" s="9" t="s">
        <v>18</v>
      </c>
      <c r="O6" s="9" t="s">
        <v>19</v>
      </c>
      <c r="P6" s="9" t="s">
        <v>20</v>
      </c>
      <c r="Q6" s="9" t="s">
        <v>21</v>
      </c>
      <c r="R6" s="9" t="s">
        <v>22</v>
      </c>
      <c r="S6" s="9" t="s">
        <v>54</v>
      </c>
      <c r="T6" s="10" t="s">
        <v>23</v>
      </c>
      <c r="U6" s="18" t="s">
        <v>24</v>
      </c>
      <c r="V6" s="18" t="s">
        <v>2</v>
      </c>
    </row>
    <row r="7" spans="1:22" ht="18">
      <c r="A7" s="2"/>
      <c r="B7" s="2"/>
      <c r="C7" s="32"/>
      <c r="D7" s="32"/>
      <c r="E7" s="33"/>
      <c r="F7" s="34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35"/>
      <c r="U7" s="32"/>
      <c r="V7" s="32"/>
    </row>
    <row r="8" spans="1:22" ht="18">
      <c r="A8" s="48" t="s">
        <v>28</v>
      </c>
      <c r="B8" s="48"/>
      <c r="C8" s="2"/>
      <c r="D8" s="2"/>
      <c r="F8" s="4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6"/>
      <c r="U8" s="5"/>
      <c r="V8" s="19"/>
    </row>
    <row r="9" spans="1:22" ht="18">
      <c r="A9" s="37"/>
      <c r="B9" s="37"/>
      <c r="C9" s="2"/>
      <c r="D9" s="2"/>
      <c r="F9" s="4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6"/>
      <c r="U9" s="5"/>
      <c r="V9" s="19"/>
    </row>
    <row r="10" spans="1:26" ht="18">
      <c r="A10" s="45" t="s">
        <v>31</v>
      </c>
      <c r="B10" s="45"/>
      <c r="C10" s="19"/>
      <c r="D10" s="19"/>
      <c r="E10" s="25"/>
      <c r="F10" s="5"/>
      <c r="G10" s="5"/>
      <c r="H10" s="5"/>
      <c r="I10" s="5"/>
      <c r="J10" s="5"/>
      <c r="K10" s="5"/>
      <c r="L10" s="12"/>
      <c r="M10" s="5"/>
      <c r="N10" s="5"/>
      <c r="O10" s="5"/>
      <c r="P10" s="5"/>
      <c r="Q10" s="5"/>
      <c r="R10" s="5"/>
      <c r="T10" s="22"/>
      <c r="U10" s="5"/>
      <c r="V10" s="19"/>
      <c r="W10" s="36"/>
      <c r="X10" s="36"/>
      <c r="Y10" s="36"/>
      <c r="Z10" s="36"/>
    </row>
    <row r="11" spans="1:26" ht="18">
      <c r="A11" s="45" t="s">
        <v>36</v>
      </c>
      <c r="B11" s="45"/>
      <c r="C11" s="19">
        <v>3368</v>
      </c>
      <c r="D11" s="19">
        <v>3400</v>
      </c>
      <c r="E11" s="25">
        <v>1129</v>
      </c>
      <c r="F11" s="5">
        <v>68</v>
      </c>
      <c r="G11" s="5">
        <v>209</v>
      </c>
      <c r="H11" s="5">
        <v>299</v>
      </c>
      <c r="I11" s="5">
        <v>328</v>
      </c>
      <c r="J11" s="5"/>
      <c r="K11" s="5"/>
      <c r="L11" s="12">
        <f aca="true" t="shared" si="0" ref="L11:L23">SUM(F11:K11)</f>
        <v>904</v>
      </c>
      <c r="M11" s="5"/>
      <c r="N11" s="5"/>
      <c r="O11" s="5"/>
      <c r="P11" s="5"/>
      <c r="Q11" s="5"/>
      <c r="R11" s="5"/>
      <c r="S11" s="12">
        <f>SUM(L11:R11)</f>
        <v>904</v>
      </c>
      <c r="T11" s="22"/>
      <c r="U11" s="5"/>
      <c r="V11" s="19"/>
      <c r="W11" s="36"/>
      <c r="X11" s="36"/>
      <c r="Y11" s="36"/>
      <c r="Z11" s="36"/>
    </row>
    <row r="12" spans="1:26" ht="18">
      <c r="A12" s="45" t="s">
        <v>45</v>
      </c>
      <c r="B12" s="45"/>
      <c r="C12" s="19">
        <v>307</v>
      </c>
      <c r="D12" s="19">
        <v>500</v>
      </c>
      <c r="E12" s="25">
        <v>0</v>
      </c>
      <c r="F12" s="5">
        <v>0</v>
      </c>
      <c r="G12" s="5">
        <v>44</v>
      </c>
      <c r="H12" s="5">
        <v>0</v>
      </c>
      <c r="I12" s="5">
        <v>0</v>
      </c>
      <c r="J12" s="5"/>
      <c r="K12" s="5"/>
      <c r="L12" s="12">
        <f t="shared" si="0"/>
        <v>44</v>
      </c>
      <c r="M12" s="5"/>
      <c r="N12" s="5"/>
      <c r="O12" s="5"/>
      <c r="P12" s="5"/>
      <c r="Q12" s="5"/>
      <c r="R12" s="5"/>
      <c r="S12" s="12">
        <f aca="true" t="shared" si="1" ref="S12:S34">SUM(L12:R12)</f>
        <v>44</v>
      </c>
      <c r="T12" s="22"/>
      <c r="U12" s="5"/>
      <c r="V12" s="19"/>
      <c r="W12" s="36"/>
      <c r="X12" s="36"/>
      <c r="Y12" s="36"/>
      <c r="Z12" s="36"/>
    </row>
    <row r="13" spans="1:26" ht="18">
      <c r="A13" s="45" t="s">
        <v>35</v>
      </c>
      <c r="B13" s="45"/>
      <c r="C13" s="19">
        <v>1914</v>
      </c>
      <c r="D13" s="19">
        <v>0</v>
      </c>
      <c r="E13" s="25">
        <v>0</v>
      </c>
      <c r="F13" s="5">
        <v>0</v>
      </c>
      <c r="G13" s="5">
        <v>0</v>
      </c>
      <c r="H13" s="5">
        <v>0</v>
      </c>
      <c r="I13" s="5">
        <v>0</v>
      </c>
      <c r="J13" s="5"/>
      <c r="K13" s="5"/>
      <c r="L13" s="12">
        <f t="shared" si="0"/>
        <v>0</v>
      </c>
      <c r="M13" s="5"/>
      <c r="N13" s="5"/>
      <c r="O13" s="5"/>
      <c r="P13" s="5"/>
      <c r="Q13" s="5"/>
      <c r="R13" s="5"/>
      <c r="S13" s="12">
        <f t="shared" si="1"/>
        <v>0</v>
      </c>
      <c r="T13" s="22"/>
      <c r="U13" s="5"/>
      <c r="V13" s="19"/>
      <c r="W13" s="36"/>
      <c r="X13" s="36"/>
      <c r="Y13" s="36"/>
      <c r="Z13" s="36"/>
    </row>
    <row r="14" spans="1:26" ht="18">
      <c r="A14" s="45" t="s">
        <v>48</v>
      </c>
      <c r="B14" s="45"/>
      <c r="C14" s="19">
        <v>647</v>
      </c>
      <c r="D14" s="19">
        <v>650</v>
      </c>
      <c r="E14" s="25">
        <v>0</v>
      </c>
      <c r="F14" s="5">
        <v>0</v>
      </c>
      <c r="G14" s="5">
        <v>0</v>
      </c>
      <c r="H14" s="5">
        <v>0</v>
      </c>
      <c r="I14" s="5">
        <v>0</v>
      </c>
      <c r="J14" s="5"/>
      <c r="K14" s="5"/>
      <c r="L14" s="12">
        <f t="shared" si="0"/>
        <v>0</v>
      </c>
      <c r="M14" s="5"/>
      <c r="N14" s="5"/>
      <c r="O14" s="5"/>
      <c r="P14" s="5"/>
      <c r="Q14" s="5"/>
      <c r="R14" s="5"/>
      <c r="S14" s="12">
        <f t="shared" si="1"/>
        <v>0</v>
      </c>
      <c r="T14" s="22"/>
      <c r="U14" s="5"/>
      <c r="V14" s="19"/>
      <c r="W14" s="36"/>
      <c r="X14" s="36"/>
      <c r="Y14" s="36"/>
      <c r="Z14" s="36"/>
    </row>
    <row r="15" spans="1:26" ht="18">
      <c r="A15" s="45" t="s">
        <v>53</v>
      </c>
      <c r="B15" s="45"/>
      <c r="C15" s="19">
        <v>839</v>
      </c>
      <c r="D15" s="19">
        <v>800</v>
      </c>
      <c r="E15" s="25">
        <v>125</v>
      </c>
      <c r="F15" s="5">
        <v>0</v>
      </c>
      <c r="G15" s="5">
        <v>0</v>
      </c>
      <c r="H15" s="5">
        <v>0</v>
      </c>
      <c r="I15" s="5">
        <v>118</v>
      </c>
      <c r="J15" s="5"/>
      <c r="K15" s="5"/>
      <c r="L15" s="12">
        <f t="shared" si="0"/>
        <v>118</v>
      </c>
      <c r="M15" s="5"/>
      <c r="N15" s="5"/>
      <c r="O15" s="5"/>
      <c r="P15" s="5"/>
      <c r="Q15" s="5"/>
      <c r="R15" s="5"/>
      <c r="S15" s="12">
        <f t="shared" si="1"/>
        <v>118</v>
      </c>
      <c r="T15" s="22"/>
      <c r="U15" s="5"/>
      <c r="V15" s="19"/>
      <c r="W15" s="36"/>
      <c r="X15" s="36"/>
      <c r="Y15" s="36"/>
      <c r="Z15" s="36"/>
    </row>
    <row r="16" spans="1:26" ht="18">
      <c r="A16" s="45" t="s">
        <v>42</v>
      </c>
      <c r="B16" s="45"/>
      <c r="C16" s="19">
        <v>960</v>
      </c>
      <c r="D16" s="19">
        <v>1000</v>
      </c>
      <c r="E16" s="25">
        <v>271</v>
      </c>
      <c r="F16" s="5">
        <v>0</v>
      </c>
      <c r="G16" s="5">
        <v>0</v>
      </c>
      <c r="H16" s="5">
        <v>0</v>
      </c>
      <c r="I16" s="5">
        <v>120</v>
      </c>
      <c r="J16" s="5"/>
      <c r="K16" s="5"/>
      <c r="L16" s="12">
        <f t="shared" si="0"/>
        <v>120</v>
      </c>
      <c r="M16" s="5"/>
      <c r="N16" s="5"/>
      <c r="O16" s="5"/>
      <c r="P16" s="5"/>
      <c r="Q16" s="5"/>
      <c r="R16" s="5"/>
      <c r="S16" s="12">
        <f t="shared" si="1"/>
        <v>120</v>
      </c>
      <c r="T16" s="22"/>
      <c r="U16" s="5"/>
      <c r="V16" s="19"/>
      <c r="W16" s="36"/>
      <c r="X16" s="36"/>
      <c r="Y16" s="36"/>
      <c r="Z16" s="36"/>
    </row>
    <row r="17" spans="1:26" ht="18">
      <c r="A17" s="45" t="s">
        <v>43</v>
      </c>
      <c r="B17" s="45"/>
      <c r="C17" s="19">
        <v>685</v>
      </c>
      <c r="D17" s="19">
        <v>700</v>
      </c>
      <c r="E17" s="25">
        <v>15</v>
      </c>
      <c r="F17" s="5">
        <v>15</v>
      </c>
      <c r="G17" s="5">
        <v>0</v>
      </c>
      <c r="H17" s="5">
        <v>0</v>
      </c>
      <c r="I17" s="5">
        <v>0</v>
      </c>
      <c r="J17" s="5"/>
      <c r="K17" s="5"/>
      <c r="L17" s="12">
        <f t="shared" si="0"/>
        <v>15</v>
      </c>
      <c r="M17" s="5"/>
      <c r="N17" s="5"/>
      <c r="O17" s="5"/>
      <c r="P17" s="5"/>
      <c r="Q17" s="5"/>
      <c r="R17" s="5"/>
      <c r="S17" s="12">
        <f t="shared" si="1"/>
        <v>15</v>
      </c>
      <c r="T17" s="22"/>
      <c r="U17" s="5"/>
      <c r="V17" s="19"/>
      <c r="W17" s="36"/>
      <c r="X17" s="36"/>
      <c r="Y17" s="36"/>
      <c r="Z17" s="36"/>
    </row>
    <row r="18" spans="1:26" ht="18">
      <c r="A18" s="45" t="s">
        <v>44</v>
      </c>
      <c r="B18" s="45"/>
      <c r="C18" s="19">
        <v>181</v>
      </c>
      <c r="D18" s="19">
        <v>200</v>
      </c>
      <c r="E18" s="25">
        <v>90</v>
      </c>
      <c r="F18" s="5">
        <v>40</v>
      </c>
      <c r="G18" s="5">
        <v>0</v>
      </c>
      <c r="H18" s="5">
        <v>0</v>
      </c>
      <c r="I18" s="5">
        <v>46</v>
      </c>
      <c r="J18" s="5"/>
      <c r="K18" s="5"/>
      <c r="L18" s="12">
        <f t="shared" si="0"/>
        <v>86</v>
      </c>
      <c r="M18" s="5"/>
      <c r="N18" s="5"/>
      <c r="O18" s="5"/>
      <c r="P18" s="5"/>
      <c r="Q18" s="5"/>
      <c r="R18" s="5"/>
      <c r="S18" s="12">
        <f t="shared" si="1"/>
        <v>86</v>
      </c>
      <c r="T18" s="22"/>
      <c r="U18" s="5"/>
      <c r="V18" s="19"/>
      <c r="W18" s="36"/>
      <c r="X18" s="36"/>
      <c r="Y18" s="36"/>
      <c r="Z18" s="36"/>
    </row>
    <row r="19" spans="1:22" ht="18" customHeight="1">
      <c r="A19" s="46" t="s">
        <v>37</v>
      </c>
      <c r="B19" s="46"/>
      <c r="C19" s="19">
        <v>2390</v>
      </c>
      <c r="D19" s="19">
        <v>2080</v>
      </c>
      <c r="E19" s="25">
        <v>1108</v>
      </c>
      <c r="F19" s="5">
        <v>0</v>
      </c>
      <c r="G19" s="5">
        <v>112</v>
      </c>
      <c r="H19" s="5">
        <v>0</v>
      </c>
      <c r="I19" s="5">
        <v>309</v>
      </c>
      <c r="J19" s="5"/>
      <c r="K19" s="5"/>
      <c r="L19" s="12">
        <f t="shared" si="0"/>
        <v>421</v>
      </c>
      <c r="M19" s="5"/>
      <c r="N19" s="5"/>
      <c r="O19" s="5"/>
      <c r="P19" s="5"/>
      <c r="Q19" s="5"/>
      <c r="R19" s="5"/>
      <c r="S19" s="12">
        <f t="shared" si="1"/>
        <v>421</v>
      </c>
      <c r="T19" s="14"/>
      <c r="U19" s="5"/>
      <c r="V19" s="19"/>
    </row>
    <row r="20" spans="1:26" ht="18">
      <c r="A20" s="45" t="s">
        <v>38</v>
      </c>
      <c r="B20" s="45"/>
      <c r="C20" s="19">
        <v>1713</v>
      </c>
      <c r="D20" s="19">
        <v>1750</v>
      </c>
      <c r="E20" s="25">
        <v>0</v>
      </c>
      <c r="F20" s="5">
        <v>0</v>
      </c>
      <c r="G20" s="5">
        <v>0</v>
      </c>
      <c r="H20" s="5">
        <v>0</v>
      </c>
      <c r="I20" s="5">
        <v>0</v>
      </c>
      <c r="J20" s="5"/>
      <c r="K20" s="5"/>
      <c r="L20" s="12">
        <f t="shared" si="0"/>
        <v>0</v>
      </c>
      <c r="M20" s="5"/>
      <c r="N20" s="5"/>
      <c r="O20" s="5"/>
      <c r="P20" s="5"/>
      <c r="Q20" s="5"/>
      <c r="R20" s="5"/>
      <c r="S20" s="12">
        <f t="shared" si="1"/>
        <v>0</v>
      </c>
      <c r="T20" s="21"/>
      <c r="U20" s="5"/>
      <c r="V20" s="19"/>
      <c r="W20" s="39"/>
      <c r="X20" s="39"/>
      <c r="Y20" s="39"/>
      <c r="Z20" s="39"/>
    </row>
    <row r="21" spans="1:26" ht="18">
      <c r="A21" s="45" t="s">
        <v>39</v>
      </c>
      <c r="B21" s="45"/>
      <c r="C21" s="19">
        <v>791</v>
      </c>
      <c r="D21" s="19">
        <v>750</v>
      </c>
      <c r="E21" s="25">
        <v>266</v>
      </c>
      <c r="F21" s="5">
        <v>0</v>
      </c>
      <c r="G21" s="5">
        <v>136</v>
      </c>
      <c r="H21" s="5">
        <v>0</v>
      </c>
      <c r="I21" s="5">
        <v>0</v>
      </c>
      <c r="J21" s="5"/>
      <c r="K21" s="5"/>
      <c r="L21" s="12">
        <f t="shared" si="0"/>
        <v>136</v>
      </c>
      <c r="M21" s="5"/>
      <c r="N21" s="5"/>
      <c r="O21" s="5"/>
      <c r="P21" s="5"/>
      <c r="Q21" s="5"/>
      <c r="R21" s="5"/>
      <c r="S21" s="12">
        <f t="shared" si="1"/>
        <v>136</v>
      </c>
      <c r="T21" s="21"/>
      <c r="U21" s="5"/>
      <c r="V21" s="19"/>
      <c r="W21" s="39"/>
      <c r="X21" s="39"/>
      <c r="Y21" s="39"/>
      <c r="Z21" s="39"/>
    </row>
    <row r="22" spans="1:26" ht="18">
      <c r="A22" s="45" t="s">
        <v>40</v>
      </c>
      <c r="B22" s="45"/>
      <c r="C22" s="19">
        <v>14</v>
      </c>
      <c r="D22" s="19">
        <v>20</v>
      </c>
      <c r="E22" s="25">
        <v>0</v>
      </c>
      <c r="F22" s="5">
        <v>0</v>
      </c>
      <c r="G22" s="5">
        <v>0</v>
      </c>
      <c r="H22" s="5">
        <v>0</v>
      </c>
      <c r="I22" s="5">
        <v>0</v>
      </c>
      <c r="J22" s="5"/>
      <c r="K22" s="5"/>
      <c r="L22" s="12">
        <f t="shared" si="0"/>
        <v>0</v>
      </c>
      <c r="M22" s="5"/>
      <c r="N22" s="5"/>
      <c r="O22" s="5"/>
      <c r="P22" s="5"/>
      <c r="Q22" s="5"/>
      <c r="R22" s="5"/>
      <c r="S22" s="12">
        <f t="shared" si="1"/>
        <v>0</v>
      </c>
      <c r="T22" s="21"/>
      <c r="U22" s="5"/>
      <c r="V22" s="19"/>
      <c r="W22" s="39"/>
      <c r="X22" s="39"/>
      <c r="Y22" s="39"/>
      <c r="Z22" s="39"/>
    </row>
    <row r="23" spans="1:26" ht="18">
      <c r="A23" s="45" t="s">
        <v>41</v>
      </c>
      <c r="B23" s="45"/>
      <c r="C23" s="19">
        <v>152</v>
      </c>
      <c r="D23" s="19">
        <v>150</v>
      </c>
      <c r="E23" s="25">
        <v>100</v>
      </c>
      <c r="F23" s="5">
        <v>125</v>
      </c>
      <c r="G23" s="5">
        <v>280</v>
      </c>
      <c r="H23" s="5">
        <v>60</v>
      </c>
      <c r="I23" s="5">
        <v>0</v>
      </c>
      <c r="J23" s="5"/>
      <c r="K23" s="5"/>
      <c r="L23" s="12">
        <f t="shared" si="0"/>
        <v>465</v>
      </c>
      <c r="M23" s="5"/>
      <c r="N23" s="5"/>
      <c r="O23" s="5"/>
      <c r="P23" s="5"/>
      <c r="Q23" s="5"/>
      <c r="R23" s="5"/>
      <c r="S23" s="12">
        <f t="shared" si="1"/>
        <v>465</v>
      </c>
      <c r="T23" s="21"/>
      <c r="U23" s="5"/>
      <c r="V23" s="19"/>
      <c r="W23" s="39"/>
      <c r="X23" s="39"/>
      <c r="Y23" s="39"/>
      <c r="Z23" s="39"/>
    </row>
    <row r="24" spans="1:26" ht="18">
      <c r="A24" s="45" t="s">
        <v>33</v>
      </c>
      <c r="B24" s="45"/>
      <c r="C24" s="19">
        <f>SUM(L24:R24)</f>
        <v>0</v>
      </c>
      <c r="D24" s="19">
        <v>0</v>
      </c>
      <c r="E24" s="25">
        <v>0</v>
      </c>
      <c r="F24" s="5">
        <v>0</v>
      </c>
      <c r="G24" s="5">
        <v>0</v>
      </c>
      <c r="H24" s="5">
        <v>0</v>
      </c>
      <c r="I24" s="5">
        <v>0</v>
      </c>
      <c r="J24" s="5"/>
      <c r="K24" s="5"/>
      <c r="L24" s="12">
        <f>SUM(F24:K24)</f>
        <v>0</v>
      </c>
      <c r="M24" s="5"/>
      <c r="N24" s="5"/>
      <c r="O24" s="5"/>
      <c r="P24" s="5"/>
      <c r="Q24" s="5"/>
      <c r="R24" s="5"/>
      <c r="S24" s="12">
        <f t="shared" si="1"/>
        <v>0</v>
      </c>
      <c r="T24" s="21"/>
      <c r="U24" s="5"/>
      <c r="V24" s="19"/>
      <c r="W24" s="39"/>
      <c r="X24" s="39"/>
      <c r="Y24" s="39"/>
      <c r="Z24" s="39"/>
    </row>
    <row r="25" spans="1:22" ht="18">
      <c r="A25" s="15"/>
      <c r="B25" s="15"/>
      <c r="C25" s="16">
        <f aca="true" t="shared" si="2" ref="C25:K25">SUM(C10:C24)</f>
        <v>13961</v>
      </c>
      <c r="D25" s="16">
        <f t="shared" si="2"/>
        <v>12000</v>
      </c>
      <c r="E25" s="16">
        <f t="shared" si="2"/>
        <v>3104</v>
      </c>
      <c r="F25" s="16">
        <f t="shared" si="2"/>
        <v>248</v>
      </c>
      <c r="G25" s="16">
        <f t="shared" si="2"/>
        <v>781</v>
      </c>
      <c r="H25" s="16">
        <f>SUM(H10:H24)</f>
        <v>359</v>
      </c>
      <c r="I25" s="16">
        <f t="shared" si="2"/>
        <v>921</v>
      </c>
      <c r="J25" s="16">
        <f t="shared" si="2"/>
        <v>0</v>
      </c>
      <c r="K25" s="16">
        <f t="shared" si="2"/>
        <v>0</v>
      </c>
      <c r="L25" s="16">
        <f>SUM(F25:K25)</f>
        <v>2309</v>
      </c>
      <c r="M25" s="16">
        <f aca="true" t="shared" si="3" ref="M25:R25">SUM(M10:M24)</f>
        <v>0</v>
      </c>
      <c r="N25" s="16">
        <f t="shared" si="3"/>
        <v>0</v>
      </c>
      <c r="O25" s="16">
        <f t="shared" si="3"/>
        <v>0</v>
      </c>
      <c r="P25" s="16">
        <f t="shared" si="3"/>
        <v>0</v>
      </c>
      <c r="Q25" s="16">
        <f t="shared" si="3"/>
        <v>0</v>
      </c>
      <c r="R25" s="16">
        <f t="shared" si="3"/>
        <v>0</v>
      </c>
      <c r="S25" s="42">
        <f t="shared" si="1"/>
        <v>2309</v>
      </c>
      <c r="T25" s="27">
        <f>S25/D25</f>
        <v>0.19241666666666668</v>
      </c>
      <c r="U25" s="16"/>
      <c r="V25" s="16">
        <f>SUM(V10:V24)</f>
        <v>0</v>
      </c>
    </row>
    <row r="26" spans="1:22" ht="18">
      <c r="A26" s="15"/>
      <c r="B26" s="15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38"/>
      <c r="T26" s="22"/>
      <c r="U26" s="20"/>
      <c r="V26" s="20"/>
    </row>
    <row r="27" spans="1:26" ht="18">
      <c r="A27" s="45" t="s">
        <v>46</v>
      </c>
      <c r="B27" s="45"/>
      <c r="C27" s="19">
        <v>2707</v>
      </c>
      <c r="D27" s="19">
        <v>0</v>
      </c>
      <c r="E27" s="25">
        <v>75</v>
      </c>
      <c r="F27" s="5">
        <v>0</v>
      </c>
      <c r="G27" s="5">
        <v>0</v>
      </c>
      <c r="H27" s="5">
        <v>0</v>
      </c>
      <c r="I27" s="5">
        <v>0</v>
      </c>
      <c r="J27" s="5"/>
      <c r="K27" s="5"/>
      <c r="L27" s="12">
        <f>SUM(F27:K27)</f>
        <v>0</v>
      </c>
      <c r="M27" s="5"/>
      <c r="N27" s="5"/>
      <c r="O27" s="5"/>
      <c r="P27" s="5"/>
      <c r="Q27" s="5"/>
      <c r="R27" s="5"/>
      <c r="S27" s="12">
        <f t="shared" si="1"/>
        <v>0</v>
      </c>
      <c r="T27" s="22"/>
      <c r="U27" s="5"/>
      <c r="V27" s="19"/>
      <c r="W27" s="36"/>
      <c r="X27" s="36"/>
      <c r="Y27" s="36"/>
      <c r="Z27" s="36"/>
    </row>
    <row r="28" spans="1:22" ht="18">
      <c r="A28" s="47" t="s">
        <v>49</v>
      </c>
      <c r="B28" s="47"/>
      <c r="C28" s="19">
        <v>2000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/>
      <c r="K28" s="12"/>
      <c r="L28" s="12">
        <f>SUM(F28:K28)</f>
        <v>0</v>
      </c>
      <c r="M28" s="12"/>
      <c r="N28" s="12"/>
      <c r="O28" s="12"/>
      <c r="P28" s="12"/>
      <c r="Q28" s="12"/>
      <c r="R28" s="12"/>
      <c r="S28" s="12">
        <f t="shared" si="1"/>
        <v>0</v>
      </c>
      <c r="T28" s="41"/>
      <c r="U28" s="12"/>
      <c r="V28" s="12"/>
    </row>
    <row r="29" spans="1:22" ht="18">
      <c r="A29" s="15"/>
      <c r="B29" s="15"/>
      <c r="C29" s="16">
        <f aca="true" t="shared" si="4" ref="C29:K29">SUM(C27:C28)</f>
        <v>4707</v>
      </c>
      <c r="D29" s="16">
        <f t="shared" si="4"/>
        <v>0</v>
      </c>
      <c r="E29" s="16">
        <f t="shared" si="4"/>
        <v>75</v>
      </c>
      <c r="F29" s="16">
        <f t="shared" si="4"/>
        <v>0</v>
      </c>
      <c r="G29" s="16">
        <f t="shared" si="4"/>
        <v>0</v>
      </c>
      <c r="H29" s="16">
        <f t="shared" si="4"/>
        <v>0</v>
      </c>
      <c r="I29" s="16">
        <f t="shared" si="4"/>
        <v>0</v>
      </c>
      <c r="J29" s="16">
        <f t="shared" si="4"/>
        <v>0</v>
      </c>
      <c r="K29" s="16">
        <f t="shared" si="4"/>
        <v>0</v>
      </c>
      <c r="L29" s="16">
        <f>SUM(F29:K29)</f>
        <v>0</v>
      </c>
      <c r="M29" s="16">
        <f aca="true" t="shared" si="5" ref="M29:R29">SUM(M27:M28)</f>
        <v>0</v>
      </c>
      <c r="N29" s="16">
        <f t="shared" si="5"/>
        <v>0</v>
      </c>
      <c r="O29" s="16">
        <f t="shared" si="5"/>
        <v>0</v>
      </c>
      <c r="P29" s="16">
        <f t="shared" si="5"/>
        <v>0</v>
      </c>
      <c r="Q29" s="16">
        <f t="shared" si="5"/>
        <v>0</v>
      </c>
      <c r="R29" s="16">
        <f t="shared" si="5"/>
        <v>0</v>
      </c>
      <c r="S29" s="42">
        <f t="shared" si="1"/>
        <v>0</v>
      </c>
      <c r="T29" s="27">
        <v>0</v>
      </c>
      <c r="U29" s="16"/>
      <c r="V29" s="16">
        <f>SUM(V27:V28)</f>
        <v>0</v>
      </c>
    </row>
    <row r="30" spans="1:22" ht="18">
      <c r="A30" s="15"/>
      <c r="B30" s="15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12"/>
      <c r="T30" s="22"/>
      <c r="U30" s="20"/>
      <c r="V30" s="20"/>
    </row>
    <row r="31" spans="1:26" ht="18">
      <c r="A31" s="45" t="s">
        <v>29</v>
      </c>
      <c r="B31" s="45"/>
      <c r="C31" s="5">
        <v>-1363</v>
      </c>
      <c r="D31" s="19">
        <v>0</v>
      </c>
      <c r="E31" s="25">
        <v>-563</v>
      </c>
      <c r="F31" s="5">
        <v>-220</v>
      </c>
      <c r="G31" s="5">
        <v>0</v>
      </c>
      <c r="H31" s="5">
        <v>-493</v>
      </c>
      <c r="I31" s="5">
        <v>0</v>
      </c>
      <c r="J31" s="5"/>
      <c r="K31" s="5"/>
      <c r="L31" s="12">
        <f>SUM(F31:K31)</f>
        <v>-713</v>
      </c>
      <c r="M31" s="5"/>
      <c r="N31" s="5"/>
      <c r="O31" s="5"/>
      <c r="P31" s="5"/>
      <c r="Q31" s="5"/>
      <c r="R31" s="5"/>
      <c r="S31" s="12">
        <f t="shared" si="1"/>
        <v>-713</v>
      </c>
      <c r="T31" s="13"/>
      <c r="V31" s="14"/>
      <c r="W31" s="29"/>
      <c r="X31" s="29"/>
      <c r="Y31" s="29"/>
      <c r="Z31" s="29"/>
    </row>
    <row r="32" spans="1:25" ht="18">
      <c r="A32" s="45" t="s">
        <v>30</v>
      </c>
      <c r="B32" s="45"/>
      <c r="C32" s="5">
        <v>-2114</v>
      </c>
      <c r="D32" s="19">
        <v>0</v>
      </c>
      <c r="E32" s="25">
        <v>-637</v>
      </c>
      <c r="F32" s="5">
        <v>-174</v>
      </c>
      <c r="G32" s="5">
        <v>-195</v>
      </c>
      <c r="H32" s="5">
        <v>-94</v>
      </c>
      <c r="I32" s="5">
        <v>-182</v>
      </c>
      <c r="J32" s="5"/>
      <c r="K32" s="5"/>
      <c r="L32" s="12">
        <f>SUM(F32:K32)</f>
        <v>-645</v>
      </c>
      <c r="M32" s="5"/>
      <c r="N32" s="5"/>
      <c r="O32" s="5"/>
      <c r="P32" s="5"/>
      <c r="Q32" s="5"/>
      <c r="R32" s="5"/>
      <c r="S32" s="12">
        <f t="shared" si="1"/>
        <v>-645</v>
      </c>
      <c r="T32" s="13"/>
      <c r="V32" s="14"/>
      <c r="W32" s="14"/>
      <c r="X32" s="14"/>
      <c r="Y32" s="14"/>
    </row>
    <row r="33" spans="1:23" ht="17.25" customHeight="1">
      <c r="A33" s="46" t="s">
        <v>34</v>
      </c>
      <c r="B33" s="46"/>
      <c r="C33" s="14">
        <v>0</v>
      </c>
      <c r="D33" s="14">
        <v>0</v>
      </c>
      <c r="E33" s="40">
        <v>0</v>
      </c>
      <c r="F33" s="14">
        <v>0</v>
      </c>
      <c r="G33" s="14">
        <v>0</v>
      </c>
      <c r="H33" s="14">
        <v>0</v>
      </c>
      <c r="I33" s="14">
        <v>0</v>
      </c>
      <c r="J33" s="14"/>
      <c r="K33" s="14"/>
      <c r="L33" s="12">
        <f>SUM(F33:K33)</f>
        <v>0</v>
      </c>
      <c r="M33" s="14"/>
      <c r="N33" s="14"/>
      <c r="O33" s="14"/>
      <c r="P33" s="14"/>
      <c r="Q33" s="14"/>
      <c r="R33" s="14"/>
      <c r="S33" s="12">
        <f t="shared" si="1"/>
        <v>0</v>
      </c>
      <c r="T33" s="14"/>
      <c r="V33" s="14"/>
      <c r="W33" s="14"/>
    </row>
    <row r="34" spans="1:22" ht="18">
      <c r="A34" s="15"/>
      <c r="B34" s="15"/>
      <c r="C34" s="16">
        <f>SUM(C31:C33)</f>
        <v>-3477</v>
      </c>
      <c r="D34" s="16">
        <f aca="true" t="shared" si="6" ref="D34:K34">SUM(D31:D33)</f>
        <v>0</v>
      </c>
      <c r="E34" s="16">
        <f t="shared" si="6"/>
        <v>-1200</v>
      </c>
      <c r="F34" s="16">
        <f t="shared" si="6"/>
        <v>-394</v>
      </c>
      <c r="G34" s="16">
        <f t="shared" si="6"/>
        <v>-195</v>
      </c>
      <c r="H34" s="16">
        <f t="shared" si="6"/>
        <v>-587</v>
      </c>
      <c r="I34" s="16">
        <f t="shared" si="6"/>
        <v>-182</v>
      </c>
      <c r="J34" s="16">
        <f t="shared" si="6"/>
        <v>0</v>
      </c>
      <c r="K34" s="16">
        <f t="shared" si="6"/>
        <v>0</v>
      </c>
      <c r="L34" s="16">
        <f>SUM(F34:K34)</f>
        <v>-1358</v>
      </c>
      <c r="M34" s="16">
        <f aca="true" t="shared" si="7" ref="M34:R34">SUM(M31:M33)</f>
        <v>0</v>
      </c>
      <c r="N34" s="16">
        <f t="shared" si="7"/>
        <v>0</v>
      </c>
      <c r="O34" s="16">
        <f t="shared" si="7"/>
        <v>0</v>
      </c>
      <c r="P34" s="16">
        <f t="shared" si="7"/>
        <v>0</v>
      </c>
      <c r="Q34" s="16">
        <f t="shared" si="7"/>
        <v>0</v>
      </c>
      <c r="R34" s="16">
        <f t="shared" si="7"/>
        <v>0</v>
      </c>
      <c r="S34" s="42">
        <f t="shared" si="1"/>
        <v>-1358</v>
      </c>
      <c r="T34" s="27">
        <v>0</v>
      </c>
      <c r="U34" s="16"/>
      <c r="V34" s="16">
        <f>SUM(V31:V33)</f>
        <v>0</v>
      </c>
    </row>
    <row r="35" spans="1:22" ht="18">
      <c r="A35" s="15"/>
      <c r="B35" s="15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38"/>
      <c r="T35" s="22"/>
      <c r="U35" s="20"/>
      <c r="V35" s="20"/>
    </row>
    <row r="36" spans="1:21" ht="18">
      <c r="A36" s="48" t="s">
        <v>59</v>
      </c>
      <c r="B36" s="48"/>
      <c r="C36" s="12"/>
      <c r="D36" s="50" t="s">
        <v>58</v>
      </c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41"/>
      <c r="U36" s="20"/>
    </row>
    <row r="37" spans="1:21" ht="18">
      <c r="A37" s="47" t="s">
        <v>57</v>
      </c>
      <c r="B37" s="47"/>
      <c r="C37" s="12">
        <v>0</v>
      </c>
      <c r="D37" s="12">
        <v>15270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/>
      <c r="K37" s="12"/>
      <c r="L37" s="12">
        <f>SUM(F37:K37)</f>
        <v>0</v>
      </c>
      <c r="M37" s="12"/>
      <c r="N37" s="12"/>
      <c r="O37" s="12"/>
      <c r="P37" s="12"/>
      <c r="Q37" s="12"/>
      <c r="R37" s="12"/>
      <c r="S37" s="12">
        <f>SUM(L37:R37)</f>
        <v>0</v>
      </c>
      <c r="T37" s="41"/>
      <c r="U37" s="5"/>
    </row>
    <row r="38" spans="1:21" ht="18">
      <c r="A38" s="43"/>
      <c r="B38" s="43"/>
      <c r="C38" s="44">
        <f>SUM(C36:C37)</f>
        <v>0</v>
      </c>
      <c r="D38" s="44">
        <f>SUM(D36:D37)</f>
        <v>15270</v>
      </c>
      <c r="E38" s="44">
        <f>SUM(E36:E37)</f>
        <v>0</v>
      </c>
      <c r="F38" s="44">
        <f>SUM(F36:F37)</f>
        <v>0</v>
      </c>
      <c r="G38" s="44">
        <f>SUM(G36:G37)</f>
        <v>0</v>
      </c>
      <c r="H38" s="44">
        <f>SUM(H36:H37)</f>
        <v>0</v>
      </c>
      <c r="I38" s="44">
        <f>SUM(I36:I37)</f>
        <v>0</v>
      </c>
      <c r="J38" s="44">
        <f>SUM(J36:J37)</f>
        <v>0</v>
      </c>
      <c r="K38" s="44">
        <f>SUM(K36:K37)</f>
        <v>0</v>
      </c>
      <c r="L38" s="16">
        <f>SUM(F38:K38)</f>
        <v>0</v>
      </c>
      <c r="M38" s="44">
        <f>SUM(M36:M37)</f>
        <v>0</v>
      </c>
      <c r="N38" s="44">
        <f>SUM(N36:N37)</f>
        <v>0</v>
      </c>
      <c r="O38" s="44">
        <f>SUM(O36:O37)</f>
        <v>0</v>
      </c>
      <c r="P38" s="44">
        <f>SUM(P36:P37)</f>
        <v>0</v>
      </c>
      <c r="Q38" s="44">
        <f>SUM(Q36:Q37)</f>
        <v>0</v>
      </c>
      <c r="R38" s="44">
        <f>SUM(R36:R37)</f>
        <v>0</v>
      </c>
      <c r="S38" s="44">
        <f>SUM(L38:R38)</f>
        <v>0</v>
      </c>
      <c r="T38" s="27">
        <v>0</v>
      </c>
      <c r="U38" s="5"/>
    </row>
    <row r="39" spans="1:21" ht="18">
      <c r="A39" s="2"/>
      <c r="B39" s="2"/>
      <c r="C39" s="5"/>
      <c r="D39" s="19"/>
      <c r="E39" s="25"/>
      <c r="F39" s="5"/>
      <c r="G39" s="5"/>
      <c r="H39" s="5"/>
      <c r="I39" s="5"/>
      <c r="J39" s="5"/>
      <c r="K39" s="5"/>
      <c r="L39" s="17"/>
      <c r="M39" s="5"/>
      <c r="N39" s="5"/>
      <c r="O39" s="5"/>
      <c r="P39" s="5"/>
      <c r="Q39" s="5"/>
      <c r="R39" s="5"/>
      <c r="S39" s="19"/>
      <c r="T39" s="13"/>
      <c r="U39" s="5"/>
    </row>
    <row r="40" spans="1:21" ht="18">
      <c r="A40" s="2" t="s">
        <v>60</v>
      </c>
      <c r="B40" s="2"/>
      <c r="C40" s="5"/>
      <c r="D40" s="19"/>
      <c r="E40" s="25"/>
      <c r="F40" s="5"/>
      <c r="G40" s="5"/>
      <c r="H40" s="5"/>
      <c r="I40" s="5"/>
      <c r="J40" s="5"/>
      <c r="K40" s="5"/>
      <c r="L40" s="17"/>
      <c r="M40" s="5"/>
      <c r="N40" s="5"/>
      <c r="O40" s="5"/>
      <c r="P40" s="5"/>
      <c r="Q40" s="5"/>
      <c r="R40" s="5"/>
      <c r="S40" s="19"/>
      <c r="T40" s="13"/>
      <c r="U40" s="5"/>
    </row>
    <row r="41" spans="1:21" ht="18">
      <c r="A41" s="2" t="s">
        <v>61</v>
      </c>
      <c r="B41" s="2"/>
      <c r="C41" s="5"/>
      <c r="D41" s="19"/>
      <c r="E41" s="25"/>
      <c r="F41" s="5"/>
      <c r="G41" s="5"/>
      <c r="H41" s="5"/>
      <c r="I41" s="5"/>
      <c r="J41" s="5"/>
      <c r="K41" s="5"/>
      <c r="L41" s="17"/>
      <c r="M41" s="5"/>
      <c r="N41" s="5"/>
      <c r="O41" s="5"/>
      <c r="P41" s="5"/>
      <c r="Q41" s="5"/>
      <c r="R41" s="5"/>
      <c r="S41" s="19"/>
      <c r="T41" s="13"/>
      <c r="U41" s="5"/>
    </row>
    <row r="42" spans="1:21" ht="18">
      <c r="A42" s="2"/>
      <c r="B42" s="2"/>
      <c r="C42" s="5"/>
      <c r="D42" s="19"/>
      <c r="E42" s="25"/>
      <c r="F42" s="5"/>
      <c r="G42" s="5"/>
      <c r="H42" s="5"/>
      <c r="I42" s="5"/>
      <c r="J42" s="5"/>
      <c r="K42" s="5"/>
      <c r="L42" s="17"/>
      <c r="M42" s="5"/>
      <c r="N42" s="5"/>
      <c r="O42" s="5"/>
      <c r="P42" s="5"/>
      <c r="Q42" s="5"/>
      <c r="R42" s="5"/>
      <c r="S42" s="19"/>
      <c r="T42" s="13"/>
      <c r="U42" s="5"/>
    </row>
    <row r="43" spans="1:21" ht="18">
      <c r="A43" s="2"/>
      <c r="B43" s="2"/>
      <c r="C43" s="5"/>
      <c r="D43" s="19"/>
      <c r="E43" s="25"/>
      <c r="F43" s="5"/>
      <c r="G43" s="5"/>
      <c r="H43" s="5"/>
      <c r="I43" s="5"/>
      <c r="J43" s="5"/>
      <c r="K43" s="5"/>
      <c r="L43" s="17"/>
      <c r="M43" s="5"/>
      <c r="N43" s="5"/>
      <c r="O43" s="5"/>
      <c r="P43" s="5"/>
      <c r="Q43" s="5"/>
      <c r="R43" s="5"/>
      <c r="S43" s="19"/>
      <c r="T43" s="13"/>
      <c r="U43" s="5"/>
    </row>
    <row r="44" spans="1:21" ht="18">
      <c r="A44" s="2"/>
      <c r="B44" s="2"/>
      <c r="C44" s="5"/>
      <c r="D44" s="19"/>
      <c r="E44" s="25"/>
      <c r="F44" s="5"/>
      <c r="G44" s="5"/>
      <c r="H44" s="5"/>
      <c r="I44" s="5"/>
      <c r="J44" s="5"/>
      <c r="K44" s="5"/>
      <c r="L44" s="17"/>
      <c r="M44" s="5"/>
      <c r="N44" s="5"/>
      <c r="O44" s="5"/>
      <c r="P44" s="5"/>
      <c r="Q44" s="5"/>
      <c r="R44" s="5"/>
      <c r="S44" s="19"/>
      <c r="T44" s="13"/>
      <c r="U44" s="5"/>
    </row>
    <row r="45" spans="1:21" ht="18">
      <c r="A45" s="2"/>
      <c r="B45" s="2"/>
      <c r="C45" s="5"/>
      <c r="D45" s="19"/>
      <c r="E45" s="25"/>
      <c r="F45" s="5"/>
      <c r="G45" s="5"/>
      <c r="H45" s="5"/>
      <c r="I45" s="5"/>
      <c r="J45" s="5"/>
      <c r="K45" s="5"/>
      <c r="L45" s="17"/>
      <c r="M45" s="5"/>
      <c r="N45" s="5"/>
      <c r="O45" s="5"/>
      <c r="P45" s="5"/>
      <c r="Q45" s="5"/>
      <c r="R45" s="5"/>
      <c r="S45" s="19"/>
      <c r="T45" s="13"/>
      <c r="U45" s="5"/>
    </row>
    <row r="46" spans="1:26" ht="18">
      <c r="A46" s="2"/>
      <c r="B46" s="2"/>
      <c r="C46" s="5"/>
      <c r="D46" s="19"/>
      <c r="E46" s="25"/>
      <c r="F46" s="12"/>
      <c r="G46" s="5"/>
      <c r="H46" s="5"/>
      <c r="I46" s="5"/>
      <c r="J46" s="5"/>
      <c r="K46" s="5"/>
      <c r="L46" s="17"/>
      <c r="M46" s="5"/>
      <c r="N46" s="5"/>
      <c r="O46" s="5"/>
      <c r="P46" s="5"/>
      <c r="Q46" s="5"/>
      <c r="R46" s="5"/>
      <c r="S46" s="19"/>
      <c r="T46" s="13"/>
      <c r="U46" s="5"/>
      <c r="W46" s="23"/>
      <c r="X46" s="23"/>
      <c r="Y46" s="23"/>
      <c r="Z46" s="23"/>
    </row>
    <row r="47" spans="1:23" ht="18">
      <c r="A47" s="2"/>
      <c r="B47" s="2"/>
      <c r="C47" s="5"/>
      <c r="D47" s="19"/>
      <c r="E47" s="25"/>
      <c r="F47" s="12"/>
      <c r="G47" s="5"/>
      <c r="H47" s="5"/>
      <c r="I47" s="5"/>
      <c r="J47" s="5"/>
      <c r="K47" s="5"/>
      <c r="L47" s="17"/>
      <c r="M47" s="5"/>
      <c r="N47" s="5"/>
      <c r="O47" s="5"/>
      <c r="P47" s="5"/>
      <c r="Q47" s="5"/>
      <c r="R47" s="5"/>
      <c r="S47" s="19"/>
      <c r="T47" s="13"/>
      <c r="U47" s="5"/>
      <c r="W47" s="26"/>
    </row>
  </sheetData>
  <sheetProtection/>
  <mergeCells count="24">
    <mergeCell ref="A21:B21"/>
    <mergeCell ref="A22:B22"/>
    <mergeCell ref="A18:B18"/>
    <mergeCell ref="A19:B19"/>
    <mergeCell ref="A36:B36"/>
    <mergeCell ref="A37:B37"/>
    <mergeCell ref="A8:B8"/>
    <mergeCell ref="A1:V1"/>
    <mergeCell ref="A27:B27"/>
    <mergeCell ref="A10:B10"/>
    <mergeCell ref="A31:B31"/>
    <mergeCell ref="A11:B11"/>
    <mergeCell ref="A12:B12"/>
    <mergeCell ref="A13:B13"/>
    <mergeCell ref="A14:B14"/>
    <mergeCell ref="A15:B15"/>
    <mergeCell ref="A32:B32"/>
    <mergeCell ref="A33:B33"/>
    <mergeCell ref="A24:B24"/>
    <mergeCell ref="A23:B23"/>
    <mergeCell ref="A28:B28"/>
    <mergeCell ref="A16:B16"/>
    <mergeCell ref="A17:B17"/>
    <mergeCell ref="A20:B20"/>
  </mergeCells>
  <printOptions gridLines="1"/>
  <pageMargins left="0.3541666666666667" right="0.3541666666666667" top="0.39375" bottom="0.39375" header="0.5118055555555556" footer="0.5118055555555556"/>
  <pageSetup fitToHeight="0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Trudy</dc:creator>
  <cp:keywords/>
  <dc:description/>
  <cp:lastModifiedBy>Support Serv Manager</cp:lastModifiedBy>
  <cp:lastPrinted>2017-08-24T12:56:41Z</cp:lastPrinted>
  <dcterms:created xsi:type="dcterms:W3CDTF">2006-04-28T09:06:10Z</dcterms:created>
  <dcterms:modified xsi:type="dcterms:W3CDTF">2017-08-24T12:57:56Z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0x010100D3352DF02F345D4793B1BF961DCC032E</vt:lpwstr>
  </property>
</Properties>
</file>