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skeardtowncouncil.sharepoint.com/sites/LiskeardTownCouncilCommittees/Shared Documents/Communication and Engagement/Supporting documents July18-May19/5. March 2019/"/>
    </mc:Choice>
  </mc:AlternateContent>
  <xr:revisionPtr revIDLastSave="0" documentId="8_{48E6B084-9098-4083-AAE4-1AE3A3D7BC3C}" xr6:coauthVersionLast="40" xr6:coauthVersionMax="40" xr10:uidLastSave="{00000000-0000-0000-0000-000000000000}"/>
  <bookViews>
    <workbookView xWindow="-120" yWindow="-120" windowWidth="29040" windowHeight="15840" xr2:uid="{ABC571FA-4F2A-4E90-8863-2802BF52B9AB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7" i="1" l="1"/>
  <c r="T17" i="1"/>
  <c r="S17" i="1"/>
  <c r="R17" i="1"/>
  <c r="Q17" i="1"/>
  <c r="T15" i="1"/>
  <c r="S15" i="1"/>
  <c r="R15" i="1"/>
  <c r="Q15" i="1"/>
  <c r="J15" i="1"/>
  <c r="X14" i="1"/>
  <c r="I14" i="1"/>
  <c r="X11" i="1" s="1"/>
  <c r="H14" i="1"/>
  <c r="G14" i="1"/>
  <c r="V11" i="1" s="1"/>
  <c r="F14" i="1"/>
  <c r="E14" i="1"/>
  <c r="C14" i="1"/>
  <c r="B14" i="1"/>
  <c r="X13" i="1"/>
  <c r="I13" i="1"/>
  <c r="H13" i="1"/>
  <c r="G13" i="1"/>
  <c r="F13" i="1"/>
  <c r="U10" i="1" s="1"/>
  <c r="E13" i="1"/>
  <c r="D13" i="1"/>
  <c r="C13" i="1"/>
  <c r="B13" i="1"/>
  <c r="X12" i="1"/>
  <c r="W12" i="1"/>
  <c r="V12" i="1"/>
  <c r="U12" i="1"/>
  <c r="I12" i="1"/>
  <c r="H12" i="1"/>
  <c r="W9" i="1" s="1"/>
  <c r="G12" i="1"/>
  <c r="F12" i="1"/>
  <c r="E12" i="1"/>
  <c r="D12" i="1"/>
  <c r="C12" i="1"/>
  <c r="B12" i="1"/>
  <c r="W11" i="1"/>
  <c r="U11" i="1"/>
  <c r="I11" i="1"/>
  <c r="H11" i="1"/>
  <c r="G11" i="1"/>
  <c r="F11" i="1"/>
  <c r="E11" i="1"/>
  <c r="D11" i="1"/>
  <c r="C11" i="1"/>
  <c r="B11" i="1"/>
  <c r="X10" i="1"/>
  <c r="W10" i="1"/>
  <c r="I10" i="1"/>
  <c r="H10" i="1"/>
  <c r="G10" i="1"/>
  <c r="F10" i="1"/>
  <c r="E10" i="1"/>
  <c r="D10" i="1"/>
  <c r="C10" i="1"/>
  <c r="B10" i="1"/>
  <c r="X9" i="1"/>
  <c r="V9" i="1"/>
  <c r="I9" i="1"/>
  <c r="H9" i="1"/>
  <c r="G9" i="1"/>
  <c r="F9" i="1"/>
  <c r="E9" i="1"/>
  <c r="D9" i="1"/>
  <c r="C9" i="1"/>
  <c r="B9" i="1"/>
  <c r="X8" i="1"/>
  <c r="W8" i="1"/>
  <c r="V8" i="1"/>
  <c r="I8" i="1"/>
  <c r="H8" i="1"/>
  <c r="G8" i="1"/>
  <c r="F8" i="1"/>
  <c r="E8" i="1"/>
  <c r="D8" i="1"/>
  <c r="C8" i="1"/>
  <c r="B8" i="1"/>
  <c r="X7" i="1"/>
  <c r="W7" i="1"/>
  <c r="V7" i="1"/>
  <c r="I7" i="1"/>
  <c r="H7" i="1"/>
  <c r="G7" i="1"/>
  <c r="F7" i="1"/>
  <c r="E7" i="1"/>
  <c r="D7" i="1"/>
  <c r="C7" i="1"/>
  <c r="B7" i="1"/>
  <c r="X6" i="1"/>
  <c r="W6" i="1"/>
  <c r="V6" i="1"/>
  <c r="I6" i="1"/>
  <c r="H6" i="1"/>
  <c r="G6" i="1"/>
  <c r="F6" i="1"/>
  <c r="E6" i="1"/>
  <c r="D6" i="1"/>
  <c r="C6" i="1"/>
  <c r="B6" i="1"/>
  <c r="X5" i="1"/>
  <c r="W5" i="1"/>
  <c r="V5" i="1"/>
  <c r="I5" i="1"/>
  <c r="W14" i="1" s="1"/>
  <c r="H5" i="1"/>
  <c r="V14" i="1" s="1"/>
  <c r="G5" i="1"/>
  <c r="U14" i="1" s="1"/>
  <c r="F5" i="1"/>
  <c r="E5" i="1"/>
  <c r="D5" i="1"/>
  <c r="C5" i="1"/>
  <c r="B5" i="1"/>
  <c r="X4" i="1"/>
  <c r="W4" i="1"/>
  <c r="W17" i="1" s="1"/>
  <c r="V4" i="1"/>
  <c r="I4" i="1"/>
  <c r="I15" i="1" s="1"/>
  <c r="H4" i="1"/>
  <c r="H15" i="1" s="1"/>
  <c r="G4" i="1"/>
  <c r="G15" i="1" s="1"/>
  <c r="F4" i="1"/>
  <c r="E4" i="1"/>
  <c r="E15" i="1" s="1"/>
  <c r="D4" i="1"/>
  <c r="C4" i="1"/>
  <c r="C15" i="1" s="1"/>
  <c r="B4" i="1"/>
  <c r="B15" i="1" s="1"/>
  <c r="X3" i="1"/>
  <c r="X17" i="1" s="1"/>
  <c r="W3" i="1"/>
  <c r="V3" i="1"/>
  <c r="V17" i="1" s="1"/>
  <c r="I3" i="1"/>
  <c r="F3" i="1"/>
  <c r="F15" i="1" s="1"/>
  <c r="E3" i="1"/>
  <c r="D3" i="1"/>
  <c r="D15" i="1" s="1"/>
  <c r="C3" i="1"/>
  <c r="U13" i="1" l="1"/>
  <c r="U15" i="1" s="1"/>
  <c r="W13" i="1"/>
  <c r="W15" i="1"/>
  <c r="V13" i="1"/>
  <c r="V15" i="1"/>
  <c r="X15" i="1"/>
</calcChain>
</file>

<file path=xl/sharedStrings.xml><?xml version="1.0" encoding="utf-8"?>
<sst xmlns="http://schemas.openxmlformats.org/spreadsheetml/2006/main" count="39" uniqueCount="27">
  <si>
    <t>Museum Visitors - Yearly record (calendar years)</t>
  </si>
  <si>
    <t>Museum Visitors - Yearly record (financial years)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</si>
  <si>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</si>
  <si>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</si>
  <si>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</si>
  <si>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</si>
  <si>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</si>
  <si>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</si>
  <si>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</si>
  <si>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</si>
  <si>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January</t>
  </si>
  <si>
    <t>April</t>
  </si>
  <si>
    <t>February</t>
  </si>
  <si>
    <t>May</t>
  </si>
  <si>
    <t>March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</si>
  <si>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</si>
  <si>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</si>
  <si>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</si>
  <si>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</si>
  <si>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</si>
  <si>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</si>
  <si>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</si>
  <si>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</si>
  <si>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* May 2012 disproportionately high due to Olympic Torch Day</t>
  </si>
  <si>
    <t>* July 2016 disproportionately high due to Man Engine Day</t>
  </si>
  <si>
    <t>High Season</t>
  </si>
  <si>
    <t>(Apr to Oct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</si>
</sst>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Museum Visitors by Month</a:t>
            </a:r>
          </a:p>
        </c:rich>
      </c:tx>
      <c:layout>
        <c:manualLayout>
          <c:xMode val="edge"/>
          <c:yMode val="edge"/>
          <c:x val="0.29004855079810304"/>
          <c:y val="2.777774812046799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[1]Trend!$E$2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[1]Trend!$A$4:$A$14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[1]Trend!$E$4:$E$14</c:f>
              <c:numCache>
                <c:formatCode>General</c:formatCode>
                <c:ptCount val="11"/>
                <c:pt idx="0">
                  <c:v>319</c:v>
                </c:pt>
                <c:pt idx="1">
                  <c:v>278</c:v>
                </c:pt>
                <c:pt idx="2">
                  <c:v>270</c:v>
                </c:pt>
                <c:pt idx="3">
                  <c:v>240</c:v>
                </c:pt>
                <c:pt idx="4">
                  <c:v>353</c:v>
                </c:pt>
                <c:pt idx="5">
                  <c:v>568</c:v>
                </c:pt>
                <c:pt idx="6">
                  <c:v>562</c:v>
                </c:pt>
                <c:pt idx="7">
                  <c:v>333</c:v>
                </c:pt>
                <c:pt idx="8">
                  <c:v>400</c:v>
                </c:pt>
                <c:pt idx="9">
                  <c:v>110</c:v>
                </c:pt>
                <c:pt idx="1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9-4467-8DE8-814AF05751D0}"/>
            </c:ext>
          </c:extLst>
        </c:ser>
        <c:ser>
          <c:idx val="2"/>
          <c:order val="1"/>
          <c:tx>
            <c:strRef>
              <c:f>[1]Trend!$F$2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[1]Trend!$A$4:$A$14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[1]Trend!$F$4:$F$14</c:f>
              <c:numCache>
                <c:formatCode>General</c:formatCode>
                <c:ptCount val="11"/>
                <c:pt idx="0">
                  <c:v>359</c:v>
                </c:pt>
                <c:pt idx="1">
                  <c:v>332</c:v>
                </c:pt>
                <c:pt idx="2">
                  <c:v>429</c:v>
                </c:pt>
                <c:pt idx="3">
                  <c:v>297</c:v>
                </c:pt>
                <c:pt idx="4">
                  <c:v>468</c:v>
                </c:pt>
                <c:pt idx="5">
                  <c:v>815</c:v>
                </c:pt>
                <c:pt idx="6">
                  <c:v>807</c:v>
                </c:pt>
                <c:pt idx="7">
                  <c:v>470</c:v>
                </c:pt>
                <c:pt idx="8">
                  <c:v>413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C9-4467-8DE8-814AF05751D0}"/>
            </c:ext>
          </c:extLst>
        </c:ser>
        <c:ser>
          <c:idx val="3"/>
          <c:order val="2"/>
          <c:tx>
            <c:strRef>
              <c:f>[1]Trend!$G$2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[1]Trend!$A$4:$A$14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[1]Trend!$G$4:$G$14</c:f>
              <c:numCache>
                <c:formatCode>General</c:formatCode>
                <c:ptCount val="11"/>
                <c:pt idx="0">
                  <c:v>422</c:v>
                </c:pt>
                <c:pt idx="1">
                  <c:v>408</c:v>
                </c:pt>
                <c:pt idx="2">
                  <c:v>531</c:v>
                </c:pt>
                <c:pt idx="3">
                  <c:v>393</c:v>
                </c:pt>
                <c:pt idx="4">
                  <c:v>587</c:v>
                </c:pt>
                <c:pt idx="5">
                  <c:v>658</c:v>
                </c:pt>
                <c:pt idx="6">
                  <c:v>1052</c:v>
                </c:pt>
                <c:pt idx="7">
                  <c:v>514</c:v>
                </c:pt>
                <c:pt idx="8">
                  <c:v>706</c:v>
                </c:pt>
                <c:pt idx="9">
                  <c:v>11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C9-4467-8DE8-814AF05751D0}"/>
            </c:ext>
          </c:extLst>
        </c:ser>
        <c:ser>
          <c:idx val="0"/>
          <c:order val="3"/>
          <c:tx>
            <c:strRef>
              <c:f>[1]Trend!$H$2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[1]Trend!$A$4:$A$14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[1]Trend!$H$4:$H$14</c:f>
              <c:numCache>
                <c:formatCode>General</c:formatCode>
                <c:ptCount val="11"/>
                <c:pt idx="0">
                  <c:v>306</c:v>
                </c:pt>
                <c:pt idx="1">
                  <c:v>325</c:v>
                </c:pt>
                <c:pt idx="2">
                  <c:v>457</c:v>
                </c:pt>
                <c:pt idx="3">
                  <c:v>352</c:v>
                </c:pt>
                <c:pt idx="4">
                  <c:v>419</c:v>
                </c:pt>
                <c:pt idx="5">
                  <c:v>513</c:v>
                </c:pt>
                <c:pt idx="6">
                  <c:v>798</c:v>
                </c:pt>
                <c:pt idx="7">
                  <c:v>510</c:v>
                </c:pt>
                <c:pt idx="8">
                  <c:v>430</c:v>
                </c:pt>
                <c:pt idx="9">
                  <c:v>150</c:v>
                </c:pt>
                <c:pt idx="10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C9-4467-8DE8-814AF0575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1215624"/>
        <c:axId val="1"/>
      </c:barChart>
      <c:catAx>
        <c:axId val="481215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1215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334809007243189"/>
          <c:y val="0.90508616931358155"/>
          <c:w val="0.3154508690705507"/>
          <c:h val="6.779661016949156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Museum Visitors by Month</a:t>
            </a:r>
          </a:p>
        </c:rich>
      </c:tx>
      <c:layout>
        <c:manualLayout>
          <c:xMode val="edge"/>
          <c:yMode val="edge"/>
          <c:x val="0.31782641576582588"/>
          <c:y val="2.777774812046799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[1]Trend!$F$2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[1]Trend!$A$4:$A$12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[1]Trend!$F$4:$F$12</c:f>
              <c:numCache>
                <c:formatCode>General</c:formatCode>
                <c:ptCount val="9"/>
                <c:pt idx="0">
                  <c:v>359</c:v>
                </c:pt>
                <c:pt idx="1">
                  <c:v>332</c:v>
                </c:pt>
                <c:pt idx="2">
                  <c:v>429</c:v>
                </c:pt>
                <c:pt idx="3">
                  <c:v>297</c:v>
                </c:pt>
                <c:pt idx="4">
                  <c:v>468</c:v>
                </c:pt>
                <c:pt idx="5">
                  <c:v>815</c:v>
                </c:pt>
                <c:pt idx="6">
                  <c:v>807</c:v>
                </c:pt>
                <c:pt idx="7">
                  <c:v>470</c:v>
                </c:pt>
                <c:pt idx="8">
                  <c:v>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F4-4D67-A4A1-BD4445B17759}"/>
            </c:ext>
          </c:extLst>
        </c:ser>
        <c:ser>
          <c:idx val="2"/>
          <c:order val="1"/>
          <c:tx>
            <c:strRef>
              <c:f>[1]Trend!$G$2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[1]Trend!$A$4:$A$12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[1]Trend!$G$4:$G$12</c:f>
              <c:numCache>
                <c:formatCode>General</c:formatCode>
                <c:ptCount val="9"/>
                <c:pt idx="0">
                  <c:v>422</c:v>
                </c:pt>
                <c:pt idx="1">
                  <c:v>408</c:v>
                </c:pt>
                <c:pt idx="2">
                  <c:v>531</c:v>
                </c:pt>
                <c:pt idx="3">
                  <c:v>393</c:v>
                </c:pt>
                <c:pt idx="4">
                  <c:v>587</c:v>
                </c:pt>
                <c:pt idx="5">
                  <c:v>658</c:v>
                </c:pt>
                <c:pt idx="6">
                  <c:v>1052</c:v>
                </c:pt>
                <c:pt idx="7">
                  <c:v>514</c:v>
                </c:pt>
                <c:pt idx="8">
                  <c:v>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F4-4D67-A4A1-BD4445B17759}"/>
            </c:ext>
          </c:extLst>
        </c:ser>
        <c:ser>
          <c:idx val="3"/>
          <c:order val="2"/>
          <c:tx>
            <c:strRef>
              <c:f>[1]Trend!$H$2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[1]Trend!$A$4:$A$12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[1]Trend!$H$4:$H$12</c:f>
              <c:numCache>
                <c:formatCode>General</c:formatCode>
                <c:ptCount val="9"/>
                <c:pt idx="0">
                  <c:v>306</c:v>
                </c:pt>
                <c:pt idx="1">
                  <c:v>325</c:v>
                </c:pt>
                <c:pt idx="2">
                  <c:v>457</c:v>
                </c:pt>
                <c:pt idx="3">
                  <c:v>352</c:v>
                </c:pt>
                <c:pt idx="4">
                  <c:v>419</c:v>
                </c:pt>
                <c:pt idx="5">
                  <c:v>513</c:v>
                </c:pt>
                <c:pt idx="6">
                  <c:v>798</c:v>
                </c:pt>
                <c:pt idx="7">
                  <c:v>510</c:v>
                </c:pt>
                <c:pt idx="8">
                  <c:v>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F4-4D67-A4A1-BD4445B17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1217920"/>
        <c:axId val="1"/>
      </c:lineChart>
      <c:catAx>
        <c:axId val="48121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1217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084768005694201"/>
          <c:y val="0.90508616931358155"/>
          <c:w val="0.39618688553761289"/>
          <c:h val="6.779661016949156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17</xdr:row>
      <xdr:rowOff>133350</xdr:rowOff>
    </xdr:from>
    <xdr:to>
      <xdr:col>27</xdr:col>
      <xdr:colOff>342900</xdr:colOff>
      <xdr:row>32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400712-389F-4667-A3D3-5FBD62E732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17</xdr:row>
      <xdr:rowOff>76200</xdr:rowOff>
    </xdr:from>
    <xdr:to>
      <xdr:col>10</xdr:col>
      <xdr:colOff>533400</xdr:colOff>
      <xdr:row>32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DF6F645-B032-442A-945A-AE479F8053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port%20Serv%20Manager\AppData\Local\Microsoft\Windows\INetCache\Content.Outlook\QEDBQFDN\Copy%20of%20Museum%20Visitor%20Numb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4"/>
      <sheetName val="2015"/>
      <sheetName val="2016"/>
      <sheetName val="2017"/>
      <sheetName val="2018"/>
      <sheetName val="2019"/>
      <sheetName val="Trend"/>
      <sheetName val="Sales"/>
    </sheetNames>
    <sheetDataSet>
      <sheetData sheetId="0">
        <row r="6">
          <cell r="O6">
            <v>157</v>
          </cell>
        </row>
        <row r="7">
          <cell r="O7">
            <v>173</v>
          </cell>
        </row>
        <row r="8">
          <cell r="O8">
            <v>310</v>
          </cell>
        </row>
        <row r="9">
          <cell r="O9">
            <v>764</v>
          </cell>
        </row>
        <row r="10">
          <cell r="O10">
            <v>329</v>
          </cell>
        </row>
        <row r="11">
          <cell r="O11">
            <v>402</v>
          </cell>
        </row>
        <row r="12">
          <cell r="O12">
            <v>593</v>
          </cell>
        </row>
        <row r="13">
          <cell r="O13">
            <v>407</v>
          </cell>
        </row>
        <row r="14">
          <cell r="O14">
            <v>324</v>
          </cell>
        </row>
        <row r="15">
          <cell r="O15">
            <v>344</v>
          </cell>
        </row>
        <row r="16">
          <cell r="O16">
            <v>264</v>
          </cell>
        </row>
      </sheetData>
      <sheetData sheetId="1">
        <row r="5">
          <cell r="O5">
            <v>79</v>
          </cell>
        </row>
        <row r="6">
          <cell r="O6">
            <v>157</v>
          </cell>
        </row>
        <row r="7">
          <cell r="O7">
            <v>140</v>
          </cell>
        </row>
        <row r="8">
          <cell r="O8">
            <v>336</v>
          </cell>
        </row>
        <row r="9">
          <cell r="O9">
            <v>405</v>
          </cell>
        </row>
        <row r="10">
          <cell r="O10">
            <v>485</v>
          </cell>
        </row>
        <row r="11">
          <cell r="O11">
            <v>463</v>
          </cell>
        </row>
        <row r="12">
          <cell r="O12">
            <v>611</v>
          </cell>
        </row>
        <row r="13">
          <cell r="O13">
            <v>375</v>
          </cell>
        </row>
        <row r="14">
          <cell r="O14">
            <v>373</v>
          </cell>
        </row>
        <row r="15">
          <cell r="O15">
            <v>268</v>
          </cell>
        </row>
        <row r="16">
          <cell r="O16">
            <v>186</v>
          </cell>
        </row>
      </sheetData>
      <sheetData sheetId="2">
        <row r="4">
          <cell r="O4">
            <v>96</v>
          </cell>
        </row>
        <row r="5">
          <cell r="O5">
            <v>203</v>
          </cell>
        </row>
        <row r="6">
          <cell r="O6">
            <v>322</v>
          </cell>
        </row>
        <row r="7">
          <cell r="O7">
            <v>247</v>
          </cell>
        </row>
        <row r="8">
          <cell r="O8">
            <v>227</v>
          </cell>
        </row>
        <row r="9">
          <cell r="O9">
            <v>183</v>
          </cell>
        </row>
        <row r="10">
          <cell r="O10">
            <v>461</v>
          </cell>
        </row>
        <row r="11">
          <cell r="O11">
            <v>690</v>
          </cell>
        </row>
        <row r="12">
          <cell r="O12">
            <v>365</v>
          </cell>
        </row>
        <row r="13">
          <cell r="O13">
            <v>331</v>
          </cell>
        </row>
        <row r="14">
          <cell r="O14">
            <v>200</v>
          </cell>
        </row>
      </sheetData>
      <sheetData sheetId="3">
        <row r="4">
          <cell r="O4">
            <v>132</v>
          </cell>
        </row>
        <row r="5">
          <cell r="O5">
            <v>319</v>
          </cell>
        </row>
        <row r="6">
          <cell r="O6">
            <v>278</v>
          </cell>
        </row>
        <row r="7">
          <cell r="O7">
            <v>270</v>
          </cell>
        </row>
        <row r="8">
          <cell r="O8">
            <v>240</v>
          </cell>
        </row>
        <row r="9">
          <cell r="O9">
            <v>353</v>
          </cell>
        </row>
        <row r="10">
          <cell r="O10">
            <v>568</v>
          </cell>
        </row>
        <row r="11">
          <cell r="O11">
            <v>562</v>
          </cell>
        </row>
        <row r="12">
          <cell r="O12">
            <v>333</v>
          </cell>
        </row>
        <row r="13">
          <cell r="O13">
            <v>400</v>
          </cell>
        </row>
        <row r="14">
          <cell r="O14">
            <v>110</v>
          </cell>
        </row>
        <row r="15">
          <cell r="O15">
            <v>21</v>
          </cell>
        </row>
      </sheetData>
      <sheetData sheetId="4">
        <row r="4">
          <cell r="O4">
            <v>20</v>
          </cell>
        </row>
        <row r="5">
          <cell r="O5">
            <v>359</v>
          </cell>
        </row>
        <row r="6">
          <cell r="O6">
            <v>332</v>
          </cell>
        </row>
        <row r="7">
          <cell r="O7">
            <v>429</v>
          </cell>
        </row>
        <row r="8">
          <cell r="O8">
            <v>297</v>
          </cell>
        </row>
        <row r="9">
          <cell r="O9">
            <v>468</v>
          </cell>
        </row>
        <row r="10">
          <cell r="O10">
            <v>815</v>
          </cell>
        </row>
        <row r="11">
          <cell r="O11">
            <v>807</v>
          </cell>
        </row>
        <row r="12">
          <cell r="O12">
            <v>470</v>
          </cell>
        </row>
        <row r="13">
          <cell r="O13">
            <v>413</v>
          </cell>
        </row>
      </sheetData>
      <sheetData sheetId="5">
        <row r="5">
          <cell r="O5">
            <v>422</v>
          </cell>
        </row>
        <row r="6">
          <cell r="O6">
            <v>408</v>
          </cell>
        </row>
        <row r="7">
          <cell r="O7">
            <v>531</v>
          </cell>
        </row>
        <row r="8">
          <cell r="O8">
            <v>393</v>
          </cell>
        </row>
        <row r="9">
          <cell r="O9">
            <v>587</v>
          </cell>
        </row>
        <row r="10">
          <cell r="O10">
            <v>658</v>
          </cell>
        </row>
        <row r="11">
          <cell r="O11">
            <v>1052</v>
          </cell>
        </row>
        <row r="12">
          <cell r="O12">
            <v>514</v>
          </cell>
        </row>
        <row r="13">
          <cell r="O13">
            <v>706</v>
          </cell>
        </row>
        <row r="14">
          <cell r="O14">
            <v>11</v>
          </cell>
        </row>
      </sheetData>
      <sheetData sheetId="6">
        <row r="5">
          <cell r="P5">
            <v>306</v>
          </cell>
        </row>
        <row r="6">
          <cell r="P6">
            <v>325</v>
          </cell>
        </row>
        <row r="7">
          <cell r="P7">
            <v>457</v>
          </cell>
        </row>
        <row r="8">
          <cell r="P8">
            <v>352</v>
          </cell>
        </row>
        <row r="9">
          <cell r="P9">
            <v>419</v>
          </cell>
        </row>
        <row r="10">
          <cell r="P10">
            <v>513</v>
          </cell>
        </row>
        <row r="11">
          <cell r="P11">
            <v>798</v>
          </cell>
        </row>
        <row r="12">
          <cell r="P12">
            <v>510</v>
          </cell>
        </row>
        <row r="13">
          <cell r="P13">
            <v>430</v>
          </cell>
        </row>
        <row r="14">
          <cell r="P14">
            <v>150</v>
          </cell>
        </row>
        <row r="15">
          <cell r="P15">
            <v>256</v>
          </cell>
        </row>
      </sheetData>
      <sheetData sheetId="7">
        <row r="4">
          <cell r="M4">
            <v>0</v>
          </cell>
        </row>
        <row r="5">
          <cell r="M5">
            <v>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</sheetData>
      <sheetData sheetId="8">
        <row r="2">
          <cell r="E2">
            <v>2015</v>
          </cell>
          <cell r="F2">
            <v>2016</v>
          </cell>
          <cell r="G2">
            <v>2017</v>
          </cell>
          <cell r="H2">
            <v>2018</v>
          </cell>
        </row>
        <row r="4">
          <cell r="A4" t="str">
            <v>February</v>
          </cell>
          <cell r="E4">
            <v>319</v>
          </cell>
          <cell r="F4">
            <v>359</v>
          </cell>
          <cell r="G4">
            <v>422</v>
          </cell>
          <cell r="H4">
            <v>306</v>
          </cell>
        </row>
        <row r="5">
          <cell r="A5" t="str">
            <v>March</v>
          </cell>
          <cell r="E5">
            <v>278</v>
          </cell>
          <cell r="F5">
            <v>332</v>
          </cell>
          <cell r="G5">
            <v>408</v>
          </cell>
          <cell r="H5">
            <v>325</v>
          </cell>
        </row>
        <row r="6">
          <cell r="A6" t="str">
            <v>April</v>
          </cell>
          <cell r="E6">
            <v>270</v>
          </cell>
          <cell r="F6">
            <v>429</v>
          </cell>
          <cell r="G6">
            <v>531</v>
          </cell>
          <cell r="H6">
            <v>457</v>
          </cell>
        </row>
        <row r="7">
          <cell r="A7" t="str">
            <v>May</v>
          </cell>
          <cell r="E7">
            <v>240</v>
          </cell>
          <cell r="F7">
            <v>297</v>
          </cell>
          <cell r="G7">
            <v>393</v>
          </cell>
          <cell r="H7">
            <v>352</v>
          </cell>
        </row>
        <row r="8">
          <cell r="A8" t="str">
            <v>June</v>
          </cell>
          <cell r="E8">
            <v>353</v>
          </cell>
          <cell r="F8">
            <v>468</v>
          </cell>
          <cell r="G8">
            <v>587</v>
          </cell>
          <cell r="H8">
            <v>419</v>
          </cell>
        </row>
        <row r="9">
          <cell r="A9" t="str">
            <v>July</v>
          </cell>
          <cell r="E9">
            <v>568</v>
          </cell>
          <cell r="F9">
            <v>815</v>
          </cell>
          <cell r="G9">
            <v>658</v>
          </cell>
          <cell r="H9">
            <v>513</v>
          </cell>
        </row>
        <row r="10">
          <cell r="A10" t="str">
            <v>August</v>
          </cell>
          <cell r="E10">
            <v>562</v>
          </cell>
          <cell r="F10">
            <v>807</v>
          </cell>
          <cell r="G10">
            <v>1052</v>
          </cell>
          <cell r="H10">
            <v>798</v>
          </cell>
        </row>
        <row r="11">
          <cell r="A11" t="str">
            <v>September</v>
          </cell>
          <cell r="E11">
            <v>333</v>
          </cell>
          <cell r="F11">
            <v>470</v>
          </cell>
          <cell r="G11">
            <v>514</v>
          </cell>
          <cell r="H11">
            <v>510</v>
          </cell>
        </row>
        <row r="12">
          <cell r="A12" t="str">
            <v>October</v>
          </cell>
          <cell r="E12">
            <v>400</v>
          </cell>
          <cell r="F12">
            <v>413</v>
          </cell>
          <cell r="G12">
            <v>706</v>
          </cell>
          <cell r="H12">
            <v>430</v>
          </cell>
        </row>
        <row r="13">
          <cell r="A13" t="str">
            <v>November</v>
          </cell>
          <cell r="E13">
            <v>110</v>
          </cell>
          <cell r="F13">
            <v>0</v>
          </cell>
          <cell r="G13">
            <v>11</v>
          </cell>
          <cell r="H13">
            <v>150</v>
          </cell>
        </row>
        <row r="14">
          <cell r="A14" t="str">
            <v>December</v>
          </cell>
          <cell r="E14">
            <v>21</v>
          </cell>
          <cell r="F14">
            <v>0</v>
          </cell>
          <cell r="G14">
            <v>0</v>
          </cell>
          <cell r="H14">
            <v>256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DFB88-464F-48C2-8BA2-D0D858F62890}">
  <dimension ref="A1:X33"/>
  <sheetViews>
    <sheetView tabSelected="1" workbookViewId="0">
      <selection activeCell="G36" sqref="G36"/>
    </sheetView>
  </sheetViews>
  <sheetFormatPr defaultRowHeight="15" x14ac:dyDescent="0.25"/>
  <sheetData>
    <row r="1" spans="1:2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P1" s="1" t="s">
        <v>1</v>
      </c>
      <c r="Q1" s="1"/>
      <c r="R1" s="1"/>
      <c r="S1" s="1"/>
      <c r="T1" s="1"/>
      <c r="U1" s="1"/>
      <c r="V1" s="1"/>
      <c r="W1" s="1"/>
      <c r="X1" s="1"/>
    </row>
    <row r="2" spans="1:24" x14ac:dyDescent="0.25">
      <c r="B2">
        <v>2012</v>
      </c>
      <c r="C2">
        <v>2013</v>
      </c>
      <c r="D2">
        <v>2014</v>
      </c>
      <c r="E2">
        <v>2015</v>
      </c>
      <c r="F2">
        <v>2016</v>
      </c>
      <c r="G2">
        <v>2017</v>
      </c>
      <c r="H2">
        <v>2018</v>
      </c>
      <c r="I2">
        <v>2019</v>
      </c>
      <c r="J2">
        <v>2020</v>
      </c>
      <c r="Q2" t="s">
        <v>2</v>
      </c>
      <c r="R2" t="s">
        <v>3</v>
      </c>
      <c r="S2" t="s">
        <v>4</v>
      </c>
      <c r="T2" t="s">
        <v>5</v>
      </c>
      <c r="U2" t="s">
        <v>6</v>
      </c>
      <c r="V2" t="s">
        <v>7</v>
      </c>
      <c r="W2" t="s">
        <v>8</v>
      </c>
      <c r="X2" t="s">
        <v>9</v>
      </c>
    </row>
    <row r="3" spans="1:24" x14ac:dyDescent="0.25">
      <c r="A3" t="s">
        <v>10</v>
      </c>
      <c r="C3">
        <f>SUM('[1]2013'!O5)</f>
        <v>79</v>
      </c>
      <c r="D3">
        <f>SUM('[1]2014'!O4)</f>
        <v>96</v>
      </c>
      <c r="E3">
        <f>SUM('[1]2015'!O4)</f>
        <v>132</v>
      </c>
      <c r="F3">
        <f>SUM('[1]2016'!O4)</f>
        <v>20</v>
      </c>
      <c r="I3">
        <f>SUM('[1]2019'!M4)</f>
        <v>0</v>
      </c>
      <c r="P3" t="s">
        <v>11</v>
      </c>
      <c r="Q3">
        <v>310</v>
      </c>
      <c r="R3">
        <v>336</v>
      </c>
      <c r="S3">
        <v>247</v>
      </c>
      <c r="T3">
        <v>270</v>
      </c>
      <c r="U3">
        <v>429</v>
      </c>
      <c r="V3">
        <f>SUM(G6)</f>
        <v>531</v>
      </c>
      <c r="W3">
        <f>SUM(H6)</f>
        <v>457</v>
      </c>
      <c r="X3">
        <f>SUM(I6)</f>
        <v>0</v>
      </c>
    </row>
    <row r="4" spans="1:24" x14ac:dyDescent="0.25">
      <c r="A4" t="s">
        <v>12</v>
      </c>
      <c r="B4">
        <f>SUM('[1]2012'!O6)</f>
        <v>157</v>
      </c>
      <c r="C4">
        <f>SUM('[1]2013'!O6)</f>
        <v>157</v>
      </c>
      <c r="D4">
        <f>SUM('[1]2014'!O5)</f>
        <v>203</v>
      </c>
      <c r="E4">
        <f>SUM('[1]2015'!O5)</f>
        <v>319</v>
      </c>
      <c r="F4">
        <f>SUM('[1]2016'!O5)</f>
        <v>359</v>
      </c>
      <c r="G4">
        <f>SUM('[1]2017'!O5)</f>
        <v>422</v>
      </c>
      <c r="H4">
        <f>SUM('[1]2018'!P5)</f>
        <v>306</v>
      </c>
      <c r="I4">
        <f>SUM('[1]2019'!M5)</f>
        <v>0</v>
      </c>
      <c r="P4" t="s">
        <v>13</v>
      </c>
      <c r="Q4">
        <v>764</v>
      </c>
      <c r="R4">
        <v>405</v>
      </c>
      <c r="S4">
        <v>227</v>
      </c>
      <c r="T4">
        <v>240</v>
      </c>
      <c r="U4">
        <v>297</v>
      </c>
      <c r="V4">
        <f>SUM(G7)</f>
        <v>393</v>
      </c>
      <c r="W4">
        <f>SUM(H7)</f>
        <v>352</v>
      </c>
      <c r="X4">
        <f>SUM(I7)</f>
        <v>0</v>
      </c>
    </row>
    <row r="5" spans="1:24" x14ac:dyDescent="0.25">
      <c r="A5" t="s">
        <v>14</v>
      </c>
      <c r="B5">
        <f>SUM('[1]2012'!O7)</f>
        <v>173</v>
      </c>
      <c r="C5">
        <f>SUM('[1]2013'!O7)</f>
        <v>140</v>
      </c>
      <c r="D5">
        <f>SUM('[1]2014'!O6)</f>
        <v>322</v>
      </c>
      <c r="E5">
        <f>SUM('[1]2015'!O6)</f>
        <v>278</v>
      </c>
      <c r="F5">
        <f>SUM('[1]2016'!O6)</f>
        <v>332</v>
      </c>
      <c r="G5">
        <f>SUM('[1]2017'!O6)</f>
        <v>408</v>
      </c>
      <c r="H5">
        <f>SUM('[1]2018'!P6)</f>
        <v>325</v>
      </c>
      <c r="I5">
        <f>SUM('[1]2019'!M6)</f>
        <v>0</v>
      </c>
      <c r="P5" t="s">
        <v>15</v>
      </c>
      <c r="Q5">
        <v>329</v>
      </c>
      <c r="R5">
        <v>485</v>
      </c>
      <c r="S5">
        <v>183</v>
      </c>
      <c r="T5">
        <v>353</v>
      </c>
      <c r="U5">
        <v>468</v>
      </c>
      <c r="V5">
        <f>SUM(G8)</f>
        <v>587</v>
      </c>
      <c r="W5">
        <f>SUM(H8)</f>
        <v>419</v>
      </c>
      <c r="X5">
        <f>SUM(I8)</f>
        <v>0</v>
      </c>
    </row>
    <row r="6" spans="1:24" x14ac:dyDescent="0.25">
      <c r="A6" t="s">
        <v>11</v>
      </c>
      <c r="B6">
        <f>SUM('[1]2012'!O8)</f>
        <v>310</v>
      </c>
      <c r="C6">
        <f>SUM('[1]2013'!O8)</f>
        <v>336</v>
      </c>
      <c r="D6">
        <f>SUM('[1]2014'!O7)</f>
        <v>247</v>
      </c>
      <c r="E6">
        <f>SUM('[1]2015'!O7)</f>
        <v>270</v>
      </c>
      <c r="F6">
        <f>SUM('[1]2016'!O7)</f>
        <v>429</v>
      </c>
      <c r="G6">
        <f>SUM('[1]2017'!O7)</f>
        <v>531</v>
      </c>
      <c r="H6">
        <f>SUM('[1]2018'!P7)</f>
        <v>457</v>
      </c>
      <c r="I6">
        <f>SUM('[1]2019'!M7)</f>
        <v>0</v>
      </c>
      <c r="P6" t="s">
        <v>16</v>
      </c>
      <c r="Q6">
        <v>402</v>
      </c>
      <c r="R6">
        <v>463</v>
      </c>
      <c r="S6">
        <v>461</v>
      </c>
      <c r="T6">
        <v>568</v>
      </c>
      <c r="U6">
        <v>815</v>
      </c>
      <c r="V6">
        <f>SUM(G9)</f>
        <v>658</v>
      </c>
      <c r="W6">
        <f>SUM(H9)</f>
        <v>513</v>
      </c>
      <c r="X6">
        <f>SUM(I9)</f>
        <v>0</v>
      </c>
    </row>
    <row r="7" spans="1:24" x14ac:dyDescent="0.25">
      <c r="A7" t="s">
        <v>13</v>
      </c>
      <c r="B7" s="3">
        <f>SUM('[1]2012'!O9)</f>
        <v>764</v>
      </c>
      <c r="C7">
        <f>SUM('[1]2013'!O9)</f>
        <v>405</v>
      </c>
      <c r="D7">
        <f>SUM('[1]2014'!O8)</f>
        <v>227</v>
      </c>
      <c r="E7">
        <f>SUM('[1]2015'!O8)</f>
        <v>240</v>
      </c>
      <c r="F7">
        <f>SUM('[1]2016'!O8)</f>
        <v>297</v>
      </c>
      <c r="G7">
        <f>SUM('[1]2017'!O8)</f>
        <v>393</v>
      </c>
      <c r="H7">
        <f>SUM('[1]2018'!P8)</f>
        <v>352</v>
      </c>
      <c r="I7">
        <f>SUM('[1]2019'!M8)</f>
        <v>0</v>
      </c>
      <c r="P7" t="s">
        <v>17</v>
      </c>
      <c r="Q7">
        <v>593</v>
      </c>
      <c r="R7">
        <v>611</v>
      </c>
      <c r="S7">
        <v>690</v>
      </c>
      <c r="T7">
        <v>562</v>
      </c>
      <c r="U7">
        <v>807</v>
      </c>
      <c r="V7">
        <f>SUM(G10)</f>
        <v>1052</v>
      </c>
      <c r="W7">
        <f>SUM(H10)</f>
        <v>798</v>
      </c>
      <c r="X7">
        <f>SUM(I10)</f>
        <v>0</v>
      </c>
    </row>
    <row r="8" spans="1:24" x14ac:dyDescent="0.25">
      <c r="A8" t="s">
        <v>15</v>
      </c>
      <c r="B8">
        <f>SUM('[1]2012'!O10)</f>
        <v>329</v>
      </c>
      <c r="C8">
        <f>SUM('[1]2013'!O10)</f>
        <v>485</v>
      </c>
      <c r="D8">
        <f>SUM('[1]2014'!O9)</f>
        <v>183</v>
      </c>
      <c r="E8">
        <f>SUM('[1]2015'!O9)</f>
        <v>353</v>
      </c>
      <c r="F8">
        <f>SUM('[1]2016'!O9)</f>
        <v>468</v>
      </c>
      <c r="G8">
        <f>SUM('[1]2017'!O9)</f>
        <v>587</v>
      </c>
      <c r="H8">
        <f>SUM('[1]2018'!P9)</f>
        <v>419</v>
      </c>
      <c r="I8">
        <f>SUM('[1]2019'!M9)</f>
        <v>0</v>
      </c>
      <c r="P8" t="s">
        <v>18</v>
      </c>
      <c r="Q8">
        <v>407</v>
      </c>
      <c r="R8">
        <v>375</v>
      </c>
      <c r="S8">
        <v>365</v>
      </c>
      <c r="T8">
        <v>333</v>
      </c>
      <c r="U8">
        <v>470</v>
      </c>
      <c r="V8">
        <f>SUM(G11)</f>
        <v>514</v>
      </c>
      <c r="W8">
        <f>SUM(H11)</f>
        <v>510</v>
      </c>
      <c r="X8">
        <f>SUM(I11)</f>
        <v>0</v>
      </c>
    </row>
    <row r="9" spans="1:24" x14ac:dyDescent="0.25">
      <c r="A9" t="s">
        <v>16</v>
      </c>
      <c r="B9">
        <f>SUM('[1]2012'!O11)</f>
        <v>402</v>
      </c>
      <c r="C9">
        <f>SUM('[1]2013'!O11)</f>
        <v>463</v>
      </c>
      <c r="D9">
        <f>SUM('[1]2014'!O10)</f>
        <v>461</v>
      </c>
      <c r="E9">
        <f>SUM('[1]2015'!O10)</f>
        <v>568</v>
      </c>
      <c r="F9" s="4">
        <f>SUM('[1]2016'!O10)</f>
        <v>815</v>
      </c>
      <c r="G9">
        <f>SUM('[1]2017'!O10)</f>
        <v>658</v>
      </c>
      <c r="H9">
        <f>SUM('[1]2018'!P10)</f>
        <v>513</v>
      </c>
      <c r="I9">
        <f>SUM('[1]2019'!M10)</f>
        <v>0</v>
      </c>
      <c r="P9" t="s">
        <v>19</v>
      </c>
      <c r="Q9">
        <v>324</v>
      </c>
      <c r="R9">
        <v>373</v>
      </c>
      <c r="S9">
        <v>331</v>
      </c>
      <c r="T9">
        <v>400</v>
      </c>
      <c r="U9">
        <v>413</v>
      </c>
      <c r="V9">
        <f>SUM(G12)</f>
        <v>706</v>
      </c>
      <c r="W9">
        <f>SUM(H12)</f>
        <v>430</v>
      </c>
      <c r="X9">
        <f>SUM(I12)</f>
        <v>0</v>
      </c>
    </row>
    <row r="10" spans="1:24" x14ac:dyDescent="0.25">
      <c r="A10" t="s">
        <v>17</v>
      </c>
      <c r="B10">
        <f>SUM('[1]2012'!O12)</f>
        <v>593</v>
      </c>
      <c r="C10">
        <f>SUM('[1]2013'!O12)</f>
        <v>611</v>
      </c>
      <c r="D10">
        <f>SUM('[1]2014'!O11)</f>
        <v>690</v>
      </c>
      <c r="E10">
        <f>SUM('[1]2015'!O11)</f>
        <v>562</v>
      </c>
      <c r="F10">
        <f>SUM('[1]2016'!O11)</f>
        <v>807</v>
      </c>
      <c r="G10">
        <f>SUM('[1]2017'!O11)</f>
        <v>1052</v>
      </c>
      <c r="H10">
        <f>SUM('[1]2018'!P11)</f>
        <v>798</v>
      </c>
      <c r="I10">
        <f>SUM('[1]2019'!M11)</f>
        <v>0</v>
      </c>
      <c r="P10" t="s">
        <v>20</v>
      </c>
      <c r="Q10">
        <v>344</v>
      </c>
      <c r="R10">
        <v>268</v>
      </c>
      <c r="S10">
        <v>200</v>
      </c>
      <c r="T10">
        <v>110</v>
      </c>
      <c r="U10">
        <f>SUM(F13)</f>
        <v>0</v>
      </c>
      <c r="V10">
        <v>9</v>
      </c>
      <c r="W10">
        <f>SUM(H13)</f>
        <v>150</v>
      </c>
      <c r="X10">
        <f>SUM(I13)</f>
        <v>0</v>
      </c>
    </row>
    <row r="11" spans="1:24" x14ac:dyDescent="0.25">
      <c r="A11" t="s">
        <v>18</v>
      </c>
      <c r="B11">
        <f>SUM('[1]2012'!O13)</f>
        <v>407</v>
      </c>
      <c r="C11">
        <f>SUM('[1]2013'!O13)</f>
        <v>375</v>
      </c>
      <c r="D11">
        <f>SUM('[1]2014'!O12)</f>
        <v>365</v>
      </c>
      <c r="E11">
        <f>SUM('[1]2015'!O12)</f>
        <v>333</v>
      </c>
      <c r="F11">
        <f>SUM('[1]2016'!O12)</f>
        <v>470</v>
      </c>
      <c r="G11">
        <f>SUM('[1]2017'!O12)</f>
        <v>514</v>
      </c>
      <c r="H11">
        <f>SUM('[1]2018'!P12)</f>
        <v>510</v>
      </c>
      <c r="I11">
        <f>SUM('[1]2019'!M12)</f>
        <v>0</v>
      </c>
      <c r="P11" t="s">
        <v>21</v>
      </c>
      <c r="Q11">
        <v>264</v>
      </c>
      <c r="R11">
        <v>186</v>
      </c>
      <c r="S11">
        <v>57</v>
      </c>
      <c r="T11">
        <v>21</v>
      </c>
      <c r="U11">
        <f>SUM(F14)</f>
        <v>0</v>
      </c>
      <c r="V11">
        <f>SUM(G14)</f>
        <v>0</v>
      </c>
      <c r="W11">
        <f>SUM(H14)</f>
        <v>256</v>
      </c>
      <c r="X11">
        <f>SUM(I14)</f>
        <v>0</v>
      </c>
    </row>
    <row r="12" spans="1:24" x14ac:dyDescent="0.25">
      <c r="A12" t="s">
        <v>19</v>
      </c>
      <c r="B12">
        <f>SUM('[1]2012'!O14)</f>
        <v>324</v>
      </c>
      <c r="C12">
        <f>SUM('[1]2013'!O14)</f>
        <v>373</v>
      </c>
      <c r="D12">
        <f>SUM('[1]2014'!O13)</f>
        <v>331</v>
      </c>
      <c r="E12">
        <f>SUM('[1]2015'!O13)</f>
        <v>400</v>
      </c>
      <c r="F12">
        <f>SUM('[1]2016'!O13)</f>
        <v>413</v>
      </c>
      <c r="G12">
        <f>SUM('[1]2017'!O13)</f>
        <v>706</v>
      </c>
      <c r="H12">
        <f>SUM('[1]2018'!P13)</f>
        <v>430</v>
      </c>
      <c r="I12">
        <f>SUM('[1]2019'!M13)</f>
        <v>0</v>
      </c>
      <c r="P12" t="s">
        <v>10</v>
      </c>
      <c r="Q12">
        <v>79</v>
      </c>
      <c r="R12">
        <v>96</v>
      </c>
      <c r="S12">
        <v>132</v>
      </c>
      <c r="T12">
        <v>20</v>
      </c>
      <c r="U12">
        <f>SUM(G3)</f>
        <v>0</v>
      </c>
      <c r="V12">
        <f>SUM(H3)</f>
        <v>0</v>
      </c>
      <c r="W12">
        <f>SUM(I3)</f>
        <v>0</v>
      </c>
      <c r="X12">
        <f>SUM(J3)</f>
        <v>0</v>
      </c>
    </row>
    <row r="13" spans="1:24" x14ac:dyDescent="0.25">
      <c r="A13" t="s">
        <v>20</v>
      </c>
      <c r="B13">
        <f>SUM('[1]2012'!O15)</f>
        <v>344</v>
      </c>
      <c r="C13">
        <f>SUM('[1]2013'!O15)</f>
        <v>268</v>
      </c>
      <c r="D13">
        <f>SUM('[1]2014'!O14)</f>
        <v>200</v>
      </c>
      <c r="E13">
        <f>SUM('[1]2015'!O14)</f>
        <v>110</v>
      </c>
      <c r="F13">
        <f>SUM('[1]2016'!O14)</f>
        <v>0</v>
      </c>
      <c r="G13">
        <f>SUM('[1]2017'!O14)</f>
        <v>11</v>
      </c>
      <c r="H13">
        <f>SUM('[1]2018'!P14)</f>
        <v>150</v>
      </c>
      <c r="I13">
        <f>SUM('[1]2019'!M14)</f>
        <v>0</v>
      </c>
      <c r="P13" t="s">
        <v>12</v>
      </c>
      <c r="Q13">
        <v>157</v>
      </c>
      <c r="R13">
        <v>203</v>
      </c>
      <c r="S13">
        <v>319</v>
      </c>
      <c r="T13">
        <v>359</v>
      </c>
      <c r="U13">
        <f>SUM(G4)</f>
        <v>422</v>
      </c>
      <c r="V13">
        <f>SUM(H4)</f>
        <v>306</v>
      </c>
      <c r="W13">
        <f>SUM(I4)</f>
        <v>0</v>
      </c>
      <c r="X13">
        <f>SUM(J4)</f>
        <v>0</v>
      </c>
    </row>
    <row r="14" spans="1:24" x14ac:dyDescent="0.25">
      <c r="A14" t="s">
        <v>21</v>
      </c>
      <c r="B14">
        <f>SUM('[1]2012'!O16)</f>
        <v>264</v>
      </c>
      <c r="C14">
        <f>SUM('[1]2013'!O16)</f>
        <v>186</v>
      </c>
      <c r="D14">
        <v>57</v>
      </c>
      <c r="E14">
        <f>SUM('[1]2015'!O15)</f>
        <v>21</v>
      </c>
      <c r="F14">
        <f>SUM('[1]2016'!O15)</f>
        <v>0</v>
      </c>
      <c r="G14">
        <f>SUM('[1]2017'!O15)</f>
        <v>0</v>
      </c>
      <c r="H14">
        <f>SUM('[1]2018'!P15)</f>
        <v>256</v>
      </c>
      <c r="I14">
        <f>SUM('[1]2019'!M15)</f>
        <v>0</v>
      </c>
      <c r="P14" t="s">
        <v>14</v>
      </c>
      <c r="Q14">
        <v>140</v>
      </c>
      <c r="R14">
        <v>322</v>
      </c>
      <c r="S14">
        <v>278</v>
      </c>
      <c r="T14">
        <v>332</v>
      </c>
      <c r="U14">
        <f>SUM(G5)</f>
        <v>408</v>
      </c>
      <c r="V14">
        <f>SUM(H5)</f>
        <v>325</v>
      </c>
      <c r="W14">
        <f>SUM(I5)</f>
        <v>0</v>
      </c>
      <c r="X14">
        <f>SUM(J5)</f>
        <v>0</v>
      </c>
    </row>
    <row r="15" spans="1:24" x14ac:dyDescent="0.25">
      <c r="A15" s="5" t="s">
        <v>22</v>
      </c>
      <c r="B15" s="5">
        <f>SUM(B3:B14)</f>
        <v>4067</v>
      </c>
      <c r="C15" s="5">
        <f t="shared" ref="C15:H15" si="0">SUM(C3:C14)</f>
        <v>3878</v>
      </c>
      <c r="D15" s="5">
        <f t="shared" si="0"/>
        <v>3382</v>
      </c>
      <c r="E15" s="5">
        <f t="shared" si="0"/>
        <v>3586</v>
      </c>
      <c r="F15" s="5">
        <f t="shared" si="0"/>
        <v>4410</v>
      </c>
      <c r="G15" s="5">
        <f t="shared" si="0"/>
        <v>5282</v>
      </c>
      <c r="H15" s="5">
        <f t="shared" si="0"/>
        <v>4516</v>
      </c>
      <c r="I15" s="5">
        <f>SUM(I3:I14)</f>
        <v>0</v>
      </c>
      <c r="J15" s="5">
        <f>SUM(J3:J14)</f>
        <v>0</v>
      </c>
      <c r="K15" s="5"/>
      <c r="L15" s="5"/>
      <c r="M15" s="5"/>
      <c r="N15" s="5"/>
      <c r="Q15" s="5">
        <f t="shared" ref="Q15:X15" si="1">SUM(Q3:Q14)</f>
        <v>4113</v>
      </c>
      <c r="R15" s="5">
        <f t="shared" si="1"/>
        <v>4123</v>
      </c>
      <c r="S15" s="5">
        <f t="shared" si="1"/>
        <v>3490</v>
      </c>
      <c r="T15" s="5">
        <f t="shared" si="1"/>
        <v>3568</v>
      </c>
      <c r="U15" s="5">
        <f t="shared" si="1"/>
        <v>4529</v>
      </c>
      <c r="V15" s="5">
        <f t="shared" si="1"/>
        <v>5081</v>
      </c>
      <c r="W15" s="5">
        <f t="shared" si="1"/>
        <v>3885</v>
      </c>
      <c r="X15" s="5">
        <f t="shared" si="1"/>
        <v>0</v>
      </c>
    </row>
    <row r="16" spans="1:24" x14ac:dyDescent="0.25">
      <c r="A16" s="3" t="s">
        <v>23</v>
      </c>
      <c r="B16" s="3"/>
      <c r="C16" s="3"/>
      <c r="D16" s="3"/>
      <c r="E16" s="3"/>
      <c r="F16" s="3"/>
      <c r="G16" s="3">
        <v>398</v>
      </c>
    </row>
    <row r="17" spans="1:24" x14ac:dyDescent="0.25">
      <c r="A17" s="4" t="s">
        <v>24</v>
      </c>
      <c r="B17" s="4"/>
      <c r="C17" s="4"/>
      <c r="D17" s="4"/>
      <c r="E17" s="4"/>
      <c r="F17" s="4"/>
      <c r="G17" s="4">
        <v>351</v>
      </c>
      <c r="O17" s="6" t="s">
        <v>25</v>
      </c>
      <c r="P17" s="6" t="s">
        <v>26</v>
      </c>
      <c r="Q17" s="6">
        <f t="shared" ref="Q17:X17" si="2">SUM(Q3:Q9)</f>
        <v>3129</v>
      </c>
      <c r="R17" s="6">
        <f t="shared" si="2"/>
        <v>3048</v>
      </c>
      <c r="S17" s="6">
        <f t="shared" si="2"/>
        <v>2504</v>
      </c>
      <c r="T17" s="6">
        <f t="shared" si="2"/>
        <v>2726</v>
      </c>
      <c r="U17" s="6">
        <f t="shared" si="2"/>
        <v>3699</v>
      </c>
      <c r="V17" s="6">
        <f t="shared" si="2"/>
        <v>4441</v>
      </c>
      <c r="W17" s="6">
        <f t="shared" si="2"/>
        <v>3479</v>
      </c>
      <c r="X17" s="6">
        <f t="shared" si="2"/>
        <v>0</v>
      </c>
    </row>
    <row r="19" spans="1:24" x14ac:dyDescent="0.25">
      <c r="A19" s="1"/>
      <c r="B19" s="1"/>
      <c r="C19" s="1"/>
      <c r="D19" s="1"/>
      <c r="E19" s="1"/>
      <c r="F19" s="1"/>
      <c r="G19" s="1"/>
      <c r="H19" s="1"/>
      <c r="I19" s="1"/>
    </row>
    <row r="33" spans="2:9" x14ac:dyDescent="0.25">
      <c r="B33" s="5"/>
      <c r="C33" s="5"/>
      <c r="D33" s="5"/>
      <c r="E33" s="5"/>
      <c r="F33" s="5"/>
      <c r="G33" s="5"/>
      <c r="H33" s="5"/>
      <c r="I33" s="5"/>
    </row>
  </sheetData>
  <mergeCells count="3">
    <mergeCell ref="A1:J1"/>
    <mergeCell ref="P1:X1"/>
    <mergeCell ref="A19:I1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352DF02F345D4793B1BF961DCC032E" ma:contentTypeVersion="10" ma:contentTypeDescription="Create a new document." ma:contentTypeScope="" ma:versionID="06822da945420e8d84d4cfff1baf6e09">
  <xsd:schema xmlns:xsd="http://www.w3.org/2001/XMLSchema" xmlns:xs="http://www.w3.org/2001/XMLSchema" xmlns:p="http://schemas.microsoft.com/office/2006/metadata/properties" xmlns:ns2="4a86f391-b236-4f6d-a31d-92fec9c71485" xmlns:ns3="3cd5713e-011e-4064-9348-f82e25d9409b" targetNamespace="http://schemas.microsoft.com/office/2006/metadata/properties" ma:root="true" ma:fieldsID="e23bc890f64b9273332276a1cfc83a78" ns2:_="" ns3:_="">
    <xsd:import namespace="4a86f391-b236-4f6d-a31d-92fec9c71485"/>
    <xsd:import namespace="3cd5713e-011e-4064-9348-f82e25d9409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6f391-b236-4f6d-a31d-92fec9c714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d5713e-011e-4064-9348-f82e25d940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0E7E63-2FB8-480D-BC44-C0F54D30F5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86f391-b236-4f6d-a31d-92fec9c71485"/>
    <ds:schemaRef ds:uri="3cd5713e-011e-4064-9348-f82e25d940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AD0384-8E76-457C-86BE-40898F6586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5D021A-8987-4F9E-A2E7-2EEE22BF3458}">
  <ds:schemaRefs>
    <ds:schemaRef ds:uri="4a86f391-b236-4f6d-a31d-92fec9c71485"/>
    <ds:schemaRef ds:uri="http://purl.org/dc/terms/"/>
    <ds:schemaRef ds:uri="3cd5713e-011e-4064-9348-f82e25d9409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 Serv Manager</dc:creator>
  <cp:lastModifiedBy>Support Serv Manager</cp:lastModifiedBy>
  <dcterms:created xsi:type="dcterms:W3CDTF">2019-02-27T11:55:25Z</dcterms:created>
  <dcterms:modified xsi:type="dcterms:W3CDTF">2019-02-27T11:56:17Z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0x010100D3352DF02F345D4793B1BF961DCC032E</vt:lpwstr>
  </property>
</Properties>
</file>