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10875" firstSheet="2" activeTab="8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Trend" sheetId="9" r:id="rId9"/>
    <sheet name="Sales" sheetId="10" r:id="rId10"/>
  </sheets>
  <definedNames/>
  <calcPr fullCalcOnLoad="1"/>
</workbook>
</file>

<file path=xl/sharedStrings.xml><?xml version="1.0" encoding="utf-8"?>
<sst xmlns="http://schemas.openxmlformats.org/spreadsheetml/2006/main" count="1154" uniqueCount="256">
  <si>
    <t>Date</t>
  </si>
  <si>
    <t>Adults</t>
  </si>
  <si>
    <t>Children</t>
  </si>
  <si>
    <t>Other</t>
  </si>
  <si>
    <t>Notes</t>
  </si>
  <si>
    <t>Weekly Total</t>
  </si>
  <si>
    <t>?</t>
  </si>
  <si>
    <t>Training day - didn't count numbers</t>
  </si>
  <si>
    <t>Meeting</t>
  </si>
  <si>
    <t>Easter Holidays 2nd-15th April</t>
  </si>
  <si>
    <t>Kid's crafts</t>
  </si>
  <si>
    <t>Closed - Good Friday</t>
  </si>
  <si>
    <t>Closed - Easter Monday</t>
  </si>
  <si>
    <t>Filming training video</t>
  </si>
  <si>
    <t>Cassie Patten photoshoot and Olympic poster winners presentation</t>
  </si>
  <si>
    <t>Closed - Bank Holiday</t>
  </si>
  <si>
    <t>Training day</t>
  </si>
  <si>
    <t>Twilight evening</t>
  </si>
  <si>
    <t>Torch Relay Day - open 'til 6.30pm</t>
  </si>
  <si>
    <t>Museum 10 year celebration tea party (estimate)</t>
  </si>
  <si>
    <t>Closed - Bank Holiday. Half term week</t>
  </si>
  <si>
    <t>Children's crafts</t>
  </si>
  <si>
    <t>Memory cafe</t>
  </si>
  <si>
    <t>Start of School holidays</t>
  </si>
  <si>
    <t>kid's crafts</t>
  </si>
  <si>
    <t>Roger covering - possibly not accurate? Noted 13 TIC visitors</t>
  </si>
  <si>
    <t>Half term week</t>
  </si>
  <si>
    <t>Half term 'upcountry'</t>
  </si>
  <si>
    <t>Liskeard &amp; District Museum Visitor Record - 2012</t>
  </si>
  <si>
    <t>Christmas shopping day - open 'til 4pm</t>
  </si>
  <si>
    <t>Tithe map on display</t>
  </si>
  <si>
    <t>School party - 32 children + 3 teachers</t>
  </si>
  <si>
    <t>Liskeard Lights Up, children's crafts - open 'til 4pm + rock choir (13)</t>
  </si>
  <si>
    <t>CMAMA meeting</t>
  </si>
  <si>
    <t>Liskeard &amp; District Museum Visitor Record - 2013</t>
  </si>
  <si>
    <t>Only downstairs of musuem open until 11th Feb</t>
  </si>
  <si>
    <t>Museum closed while alarm panel relocated</t>
  </si>
  <si>
    <t>Museum open (except Daniel Gumb room)</t>
  </si>
  <si>
    <t>Half Term</t>
  </si>
  <si>
    <t>Children's crafts (didn't count Jan's family)</t>
  </si>
  <si>
    <t>* Roger covering - may not have noted visitors to museum...</t>
  </si>
  <si>
    <t>School trip - 4 adults, 31 children</t>
  </si>
  <si>
    <t>School trip - 4 adults, 32 children</t>
  </si>
  <si>
    <t>Museum Open Day - open 10am-4pm</t>
  </si>
  <si>
    <t>School groups am and pm - 46 children, 7 adults</t>
  </si>
  <si>
    <t>incl group of 12 Old Cornwall members</t>
  </si>
  <si>
    <t>Secret Fridays</t>
  </si>
  <si>
    <t>Meccano day</t>
  </si>
  <si>
    <t>Kids back to school</t>
  </si>
  <si>
    <t>Podleaf launch event</t>
  </si>
  <si>
    <t>Emily Hobhouse Workshop</t>
  </si>
  <si>
    <t>Walkers are welcome meeting</t>
  </si>
  <si>
    <t>Liskeard Lights Up - open 'til 3.30pm. Kid's crafts am, storytelling pm</t>
  </si>
  <si>
    <t>Meccano day - open 10am-3pm</t>
  </si>
  <si>
    <t>History group in the evening</t>
  </si>
  <si>
    <t>Closed</t>
  </si>
  <si>
    <t>Liskeard &amp; District Museum Visitor Record - 2014</t>
  </si>
  <si>
    <t>Old Cornwall meeting</t>
  </si>
  <si>
    <t>Closed - no volunteer</t>
  </si>
  <si>
    <t>Spanish school trip</t>
  </si>
  <si>
    <t>plus 15 adults, 20 kids for crafts</t>
  </si>
  <si>
    <t>Mystery Tour coach party in town - some of its customers visited Museum</t>
  </si>
  <si>
    <t>Caradon Trails/school boxes launch day</t>
  </si>
  <si>
    <t>School party (4 adults, 26 children)</t>
  </si>
  <si>
    <t>Twilight session</t>
  </si>
  <si>
    <t>School party (4 adults, 30 children)</t>
  </si>
  <si>
    <t>School party (4 adults 27 children)</t>
  </si>
  <si>
    <t>School party (5 adults, 29 children)</t>
  </si>
  <si>
    <t>Closed for reorganisation</t>
  </si>
  <si>
    <t>4 adults, 6 kids at crafts at Public Hall</t>
  </si>
  <si>
    <t>Easter Hols for 2 weeks</t>
  </si>
  <si>
    <t>Closed - Easter Friday</t>
  </si>
  <si>
    <t>Closed - Easter Saturday</t>
  </si>
  <si>
    <t>Museum closed after 11.30am - electrician working</t>
  </si>
  <si>
    <t>Kids crafts (Jan + 5 young helpers)</t>
  </si>
  <si>
    <t>Firemen for fire drill</t>
  </si>
  <si>
    <t>SECTA meeting</t>
  </si>
  <si>
    <t>Closed - bank hol</t>
  </si>
  <si>
    <t>Kids crafts (Jan + 3 young helpers)</t>
  </si>
  <si>
    <t>St Cleer ladies group</t>
  </si>
  <si>
    <t>Only downstairs of museum open until July</t>
  </si>
  <si>
    <t>Museum closed most of the day for electrical work</t>
  </si>
  <si>
    <t>Visitors from CMAMA</t>
  </si>
  <si>
    <t>Kids Crafts - Jan on her own</t>
  </si>
  <si>
    <t>Museums in Cornwall meeting</t>
  </si>
  <si>
    <t>Monthly total</t>
  </si>
  <si>
    <t>Kids Crafts - Jan plus 3 helpers</t>
  </si>
  <si>
    <t>Mazed Tales (9 adults, 2 children included in these figures)</t>
  </si>
  <si>
    <t>William West talk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</si>
  <si>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</si>
  <si>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</si>
  <si>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</si>
  <si>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</si>
  <si>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</si>
  <si>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</si>
  <si>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</si>
  <si>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</si>
  <si>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</si>
  <si>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</si>
  <si>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</si>
  <si>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</si>
  <si>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</si>
  <si>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Record not started until 13th Feb - museum closed for Xmas</t>
  </si>
  <si>
    <t>Total excl 'other'</t>
  </si>
  <si>
    <t>Incl torch day - 298 on single day</t>
  </si>
  <si>
    <t>Volunteers for volunteer tea</t>
  </si>
  <si>
    <t>Kids crafts - Jan plus 7 helpers</t>
  </si>
  <si>
    <t>Menheniot WI - evening talk</t>
  </si>
  <si>
    <t>2 school parties (8 adults, 44 children)</t>
  </si>
  <si>
    <t>Museum group</t>
  </si>
  <si>
    <t>Liskeard &amp; District Museum Visitor Record - 2015</t>
  </si>
  <si>
    <t>Museum closed all day</t>
  </si>
  <si>
    <t>Museum week - open 'til 2.30pm</t>
  </si>
  <si>
    <t>Museum launch day</t>
  </si>
  <si>
    <t>Museum week/half term - open</t>
  </si>
  <si>
    <t>til 4pm Tues-Fri. Kids crafts</t>
  </si>
  <si>
    <t>Kids crafts &amp; evening talk (4)</t>
  </si>
  <si>
    <t>Musuem week - open 'til 1.30pm</t>
  </si>
  <si>
    <t>Missed 10 adults, 7 children  as closed - no volunteer</t>
  </si>
  <si>
    <t>Missed 11 adults as closed - no volunteer</t>
  </si>
  <si>
    <t>St Cleer group</t>
  </si>
  <si>
    <t>School group - 6 adults, 40 children</t>
  </si>
  <si>
    <t>Anna's last day - well wishers etc</t>
  </si>
  <si>
    <t>Of which 3 adults, 3 children crafts</t>
  </si>
  <si>
    <t>Open without volunteer</t>
  </si>
  <si>
    <t>Closed for stock take</t>
  </si>
  <si>
    <r>
      <rPr>
        <sz val="11"/>
        <color indexed="10"/>
        <rFont val="Calibri"/>
        <family val="2"/>
      </rPr>
      <t xml:space="preserve">Open without volunteer </t>
    </r>
    <r>
      <rPr>
        <sz val="11"/>
        <color theme="1"/>
        <rFont val="Calibri"/>
        <family val="2"/>
      </rPr>
      <t>(Dave in for 1 Hour)</t>
    </r>
  </si>
  <si>
    <t>Open without voulunteer</t>
  </si>
  <si>
    <t>Dave in from 12 noon</t>
  </si>
  <si>
    <t>Open without volunteer - closed 12 noon as no cover</t>
  </si>
  <si>
    <t>Volunteer in 2 hours only</t>
  </si>
  <si>
    <t>Evening visit</t>
  </si>
  <si>
    <t>Of which 4 adults, 4 children crafts</t>
  </si>
  <si>
    <t>Of which 2 adults, 2 children crafts</t>
  </si>
  <si>
    <t>St Martin's Church group</t>
  </si>
  <si>
    <t>St Matthew's Fair Day - Kid's crafts</t>
  </si>
  <si>
    <t>Closed at 12.30 - lunch for Clare's last day</t>
  </si>
  <si>
    <t>Volunteer meeting</t>
  </si>
  <si>
    <t>Big Draw Event - open til 1.30pm</t>
  </si>
  <si>
    <t>Visit by geology group</t>
  </si>
  <si>
    <t>Museum closed until Feb except by appointment</t>
  </si>
  <si>
    <t>School group - 5 adults, 26 children</t>
  </si>
  <si>
    <t>School group - 5 adults, 27 children</t>
  </si>
  <si>
    <t>Downstairs only open</t>
  </si>
  <si>
    <t>family history group</t>
  </si>
  <si>
    <t>group visit</t>
  </si>
  <si>
    <t>Liskeard &amp; District Museum Visitor Record - 2016</t>
  </si>
  <si>
    <t>Museum not fully open until Feb 15th</t>
  </si>
  <si>
    <t>Half term - musueum properly open</t>
  </si>
  <si>
    <t>launch of toy exhibition</t>
  </si>
  <si>
    <t>Modes training day</t>
  </si>
  <si>
    <t>Liskeard &amp; District Museum - Yearly Comparison</t>
  </si>
  <si>
    <t>2014-2015</t>
  </si>
  <si>
    <t>No of visitors</t>
  </si>
  <si>
    <t>Total Gift Sales</t>
  </si>
  <si>
    <t>Total Profit</t>
  </si>
  <si>
    <t>Museum Services</t>
  </si>
  <si>
    <t>Donations</t>
  </si>
  <si>
    <t>Total Turnover</t>
  </si>
  <si>
    <t>Total Earned / profit</t>
  </si>
  <si>
    <t>* closed one week for shop refurbishment</t>
  </si>
  <si>
    <t>2015-2016</t>
  </si>
  <si>
    <t>Closed except to groups</t>
  </si>
  <si>
    <t>Relaunch 13th Feb</t>
  </si>
  <si>
    <t>Visitor Numbers</t>
  </si>
  <si>
    <t>Trewidland Family History Group</t>
  </si>
  <si>
    <t>U3A group in - 17 people</t>
  </si>
  <si>
    <t>2016-2017</t>
  </si>
  <si>
    <t>South East Cornwall Museum Forum</t>
  </si>
  <si>
    <t>Scout Wolves Group</t>
  </si>
  <si>
    <t xml:space="preserve"> 15 Brittany group/34 school</t>
  </si>
  <si>
    <t>2013-14</t>
  </si>
  <si>
    <t>2013-2014</t>
  </si>
  <si>
    <t>Half term</t>
  </si>
  <si>
    <t>20 Scouts + 4 leaders evening visit</t>
  </si>
  <si>
    <t>Man Engine Day</t>
  </si>
  <si>
    <t>* May 2012 disproportionately high due to Olympic Torch Day</t>
  </si>
  <si>
    <t>* July 2016 disproportionately high due to Man Engine Day</t>
  </si>
  <si>
    <t>Start of school hols</t>
  </si>
  <si>
    <t>very hot!</t>
  </si>
  <si>
    <t>Back to School</t>
  </si>
  <si>
    <t>Cornwall WI visit</t>
  </si>
  <si>
    <t>Homecomers visit</t>
  </si>
  <si>
    <t>Museum now closed until next Feb</t>
  </si>
  <si>
    <t>Liskeard &amp; District Museum Visitor Record - 2017</t>
  </si>
  <si>
    <t>2017-2018</t>
  </si>
  <si>
    <t>Half term - open pm without volunteer</t>
  </si>
  <si>
    <t>Easter Hols</t>
  </si>
  <si>
    <t>Half term hols</t>
  </si>
  <si>
    <t>School hols</t>
  </si>
  <si>
    <t>Back to school</t>
  </si>
  <si>
    <t>Closed for winter</t>
  </si>
  <si>
    <t>Re-opens 13th February</t>
  </si>
  <si>
    <t>2012-13</t>
  </si>
  <si>
    <t>2014-15</t>
  </si>
  <si>
    <t>2015-16</t>
  </si>
  <si>
    <t>2016-17</t>
  </si>
  <si>
    <t>2017-18</t>
  </si>
  <si>
    <t>2018-19</t>
  </si>
  <si>
    <t>2019-20</t>
  </si>
  <si>
    <t>Museum Visitors - Yearly record (financial years)</t>
  </si>
  <si>
    <t>Museum Visitors - Yearly record (calendar years)</t>
  </si>
  <si>
    <t>(Apr to Oct only)</t>
  </si>
  <si>
    <t>Half term - musueum re-opens</t>
  </si>
  <si>
    <t>Closed for annual stock take</t>
  </si>
  <si>
    <t>High Season</t>
  </si>
  <si>
    <t>plus 36 for Brian Oldham talk in the evening</t>
  </si>
  <si>
    <t>Brian's walking group</t>
  </si>
  <si>
    <t>15 from St Martin's School</t>
  </si>
  <si>
    <t>36 Brian Oldham and postcard group</t>
  </si>
  <si>
    <t>10 Brian Oldham Liskeard History Walk</t>
  </si>
  <si>
    <t>film crew talking to Rob Arnold</t>
  </si>
  <si>
    <t>Group of disabled adults with carers</t>
  </si>
  <si>
    <t>Arts Council, South West Museums group</t>
  </si>
  <si>
    <t>Memory café and Portraits in Plastic workshop</t>
  </si>
  <si>
    <t>Ploughman's</t>
  </si>
  <si>
    <t>Liskeard Unlocked - open til 3pm</t>
  </si>
  <si>
    <t>SECMF meeting</t>
  </si>
  <si>
    <t>St Martins Primary School Visit</t>
  </si>
  <si>
    <t>Brian's History Talk</t>
  </si>
  <si>
    <t>Hillfort Primary Visit/children + adults</t>
  </si>
  <si>
    <t>Lanlivery Primary Visit/children + adults</t>
  </si>
  <si>
    <t>Liskeard &amp; District Museum Visitor Record - 2018</t>
  </si>
  <si>
    <t>Museum closed until Feb half term</t>
  </si>
  <si>
    <t>Museum closed until next February</t>
  </si>
  <si>
    <t>Downstairs only open this week</t>
  </si>
  <si>
    <t>Displays now coming down - fully closed</t>
  </si>
  <si>
    <t>Closed due to illness</t>
  </si>
  <si>
    <t>School visit</t>
  </si>
  <si>
    <t>Re-opens 12th February</t>
  </si>
  <si>
    <t>Closed due to snow</t>
  </si>
  <si>
    <t>30 adults with Cornwall 365 group</t>
  </si>
  <si>
    <t>Launch event 3-6pm</t>
  </si>
  <si>
    <t>2018-2019</t>
  </si>
  <si>
    <t>Dogs</t>
  </si>
  <si>
    <t>Menheniot Woman's Circle</t>
  </si>
  <si>
    <t>Museum closed - volunteers at Liskeard Show</t>
  </si>
  <si>
    <t>Start of summer holidays</t>
  </si>
  <si>
    <t>7 adults, 12 children from Little Rising Stars nursery</t>
  </si>
  <si>
    <t xml:space="preserve">11 from Looe Memory Café </t>
  </si>
  <si>
    <t>Evening opening for Liskeard Unlocked</t>
  </si>
  <si>
    <t>St Matthew's Fair Day</t>
  </si>
  <si>
    <t>Sabine Baring Gould Assoc group after closing</t>
  </si>
  <si>
    <t>Half term hols - afternoon storytelling</t>
  </si>
  <si>
    <t>Afternoon storytelling</t>
  </si>
  <si>
    <t>Origami craft session</t>
  </si>
  <si>
    <t>Nadelik Lyskerrys - part of trail</t>
  </si>
  <si>
    <t>Closed for Christmas</t>
  </si>
  <si>
    <t>Liskeard &amp; District Museum Visitor Record - 2019</t>
  </si>
  <si>
    <t xml:space="preserve">Book launch event after closing </t>
  </si>
  <si>
    <t>Nina Hills Storytelling</t>
  </si>
  <si>
    <t>Volunteer bureau meeting</t>
  </si>
  <si>
    <t>Kids activities</t>
  </si>
  <si>
    <t>School party (28 children/6 adults)</t>
  </si>
  <si>
    <t>School party (30 children/8 adults)</t>
  </si>
  <si>
    <t>Launch evening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</si>
</sst>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409]dddd\,\ mmmm\ d\,\ yyyy"/>
    <numFmt numFmtId="175" formatCode="dd/mm/yy;@"/>
    <numFmt numFmtId="176" formatCode="dd/mm/yyyy;@"/>
    <numFmt numFmtId="177" formatCode="_-* #,##0_-;\-* #,##0_-;_-* &quot;-&quot;??_-;_-@_-"/>
    <numFmt numFmtId="178" formatCode="&quot;£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.05"/>
      <color indexed="63"/>
      <name val="Calibri"/>
      <family val="0"/>
    </font>
    <font>
      <sz val="1.55"/>
      <color indexed="63"/>
      <name val="Calibri"/>
      <family val="0"/>
    </font>
    <font>
      <sz val="5.7"/>
      <color indexed="63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6"/>
      <color indexed="8"/>
      <name val="Calibri"/>
      <family val="2"/>
    </font>
    <font>
      <sz val="8"/>
      <color indexed="10"/>
      <name val="Calibri"/>
      <family val="2"/>
    </font>
    <font>
      <i/>
      <sz val="8"/>
      <color indexed="8"/>
      <name val="Calibri"/>
      <family val="2"/>
    </font>
    <font>
      <sz val="14"/>
      <color indexed="63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Alignment="1" quotePrefix="1">
      <alignment/>
    </xf>
    <xf numFmtId="0" fontId="49" fillId="0" borderId="0" xfId="0" applyFont="1" applyAlignment="1">
      <alignment/>
    </xf>
    <xf numFmtId="0" fontId="24" fillId="0" borderId="0" xfId="0" applyFont="1" applyAlignment="1">
      <alignment/>
    </xf>
    <xf numFmtId="0" fontId="50" fillId="0" borderId="0" xfId="0" applyFont="1" applyAlignment="1">
      <alignment/>
    </xf>
    <xf numFmtId="176" fontId="48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6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4" fillId="0" borderId="0" xfId="0" applyFont="1" applyAlignment="1" quotePrefix="1">
      <alignment/>
    </xf>
    <xf numFmtId="0" fontId="26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42" applyNumberFormat="1" applyFont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26" fillId="0" borderId="11" xfId="0" applyFont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 horizontal="right"/>
    </xf>
    <xf numFmtId="0" fontId="26" fillId="0" borderId="0" xfId="0" applyFont="1" applyBorder="1" applyAlignment="1">
      <alignment/>
    </xf>
    <xf numFmtId="177" fontId="0" fillId="0" borderId="0" xfId="42" applyNumberFormat="1" applyFont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26" fillId="0" borderId="11" xfId="0" applyNumberFormat="1" applyFont="1" applyBorder="1" applyAlignment="1">
      <alignment/>
    </xf>
    <xf numFmtId="178" fontId="26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51" fillId="0" borderId="0" xfId="0" applyFont="1" applyAlignment="1">
      <alignment/>
    </xf>
    <xf numFmtId="178" fontId="28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NumberFormat="1" applyBorder="1" applyAlignment="1">
      <alignment/>
    </xf>
    <xf numFmtId="0" fontId="53" fillId="0" borderId="0" xfId="0" applyFont="1" applyAlignment="1">
      <alignment/>
    </xf>
    <xf numFmtId="178" fontId="0" fillId="0" borderId="0" xfId="0" applyNumberFormat="1" applyFill="1" applyBorder="1" applyAlignment="1">
      <alignment/>
    </xf>
    <xf numFmtId="0" fontId="0" fillId="5" borderId="0" xfId="0" applyFill="1" applyAlignment="1">
      <alignment/>
    </xf>
    <xf numFmtId="178" fontId="48" fillId="0" borderId="0" xfId="0" applyNumberFormat="1" applyFont="1" applyAlignment="1">
      <alignment/>
    </xf>
    <xf numFmtId="177" fontId="48" fillId="0" borderId="0" xfId="42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2012 Visitors
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9325"/>
          <c:w val="0.859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'2012'!$L$4</c:f>
              <c:strCache>
                <c:ptCount val="1"/>
                <c:pt idx="0">
                  <c:v>Adults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'2012'!$K$5:$K$16</c:f>
              <c:strCache/>
            </c:strRef>
          </c:cat>
          <c:val>
            <c:numRef>
              <c:f>'2012'!$L$5:$L$16</c:f>
              <c:numCache/>
            </c:numRef>
          </c:val>
          <c:smooth val="0"/>
        </c:ser>
        <c:ser>
          <c:idx val="1"/>
          <c:order val="1"/>
          <c:tx>
            <c:strRef>
              <c:f>'2012'!$M$4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'2012'!$K$5:$K$16</c:f>
              <c:strCache/>
            </c:strRef>
          </c:cat>
          <c:val>
            <c:numRef>
              <c:f>'2012'!$M$5:$M$16</c:f>
              <c:numCache/>
            </c:numRef>
          </c:val>
          <c:smooth val="0"/>
        </c:ser>
        <c:ser>
          <c:idx val="2"/>
          <c:order val="2"/>
          <c:tx>
            <c:strRef>
              <c:f>'2012'!$N$4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'2012'!$K$5:$K$16</c:f>
              <c:strCache/>
            </c:strRef>
          </c:cat>
          <c:val>
            <c:numRef>
              <c:f>'2012'!$N$5:$N$16</c:f>
              <c:numCache/>
            </c:numRef>
          </c:val>
          <c:smooth val="0"/>
        </c:ser>
        <c:marker val="1"/>
        <c:axId val="21107594"/>
        <c:axId val="27639147"/>
      </c:lineChart>
      <c:catAx>
        <c:axId val="21107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39147"/>
        <c:crosses val="autoZero"/>
        <c:auto val="1"/>
        <c:lblOffset val="100"/>
        <c:tickLblSkip val="1"/>
        <c:noMultiLvlLbl val="0"/>
      </c:catAx>
      <c:valAx>
        <c:axId val="27639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07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5"/>
          <c:y val="0.95525"/>
          <c:w val="0.2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Museum Visitors by Month</a:t>
            </a:r>
          </a:p>
        </c:rich>
      </c:tx>
      <c:layout>
        <c:manualLayout>
          <c:xMode val="factor"/>
          <c:yMode val="factor"/>
          <c:x val="0.043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675"/>
          <c:w val="0.83175"/>
          <c:h val="0.902"/>
        </c:manualLayout>
      </c:layout>
      <c:lineChart>
        <c:grouping val="standard"/>
        <c:varyColors val="0"/>
        <c:ser>
          <c:idx val="1"/>
          <c:order val="0"/>
          <c:tx>
            <c:strRef>
              <c:f>Trend!$G$2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Trend!$A$3:$A$14</c:f>
              <c:strCache/>
            </c:strRef>
          </c:cat>
          <c:val>
            <c:numRef>
              <c:f>Trend!$G$3:$G$14</c:f>
              <c:numCache/>
            </c:numRef>
          </c:val>
          <c:smooth val="0"/>
        </c:ser>
        <c:ser>
          <c:idx val="2"/>
          <c:order val="1"/>
          <c:tx>
            <c:strRef>
              <c:f>Trend!$H$2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Trend!$A$3:$A$14</c:f>
              <c:strCache/>
            </c:strRef>
          </c:cat>
          <c:val>
            <c:numRef>
              <c:f>Trend!$H$3:$H$14</c:f>
              <c:numCache/>
            </c:numRef>
          </c:val>
          <c:smooth val="0"/>
        </c:ser>
        <c:ser>
          <c:idx val="3"/>
          <c:order val="2"/>
          <c:tx>
            <c:strRef>
              <c:f>Trend!$I$2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Trend!$A$3:$A$14</c:f>
              <c:strCache/>
            </c:strRef>
          </c:cat>
          <c:val>
            <c:numRef>
              <c:f>Trend!$I$3:$I$14</c:f>
              <c:numCache/>
            </c:numRef>
          </c:val>
          <c:smooth val="0"/>
        </c:ser>
        <c:marker val="1"/>
        <c:axId val="28302348"/>
        <c:axId val="44637773"/>
      </c:lineChart>
      <c:catAx>
        <c:axId val="28302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637773"/>
        <c:crosses val="autoZero"/>
        <c:auto val="1"/>
        <c:lblOffset val="100"/>
        <c:tickLblSkip val="1"/>
        <c:noMultiLvlLbl val="0"/>
      </c:catAx>
      <c:valAx>
        <c:axId val="44637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302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25"/>
          <c:y val="0.9265"/>
          <c:w val="0.369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 Numbers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14"/>
          <c:w val="0.907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Sales!$E$92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Sales!$A$93:$A$104</c:f>
              <c:strCache/>
            </c:strRef>
          </c:cat>
          <c:val>
            <c:numRef>
              <c:f>Sales!$E$93:$E$104</c:f>
              <c:numCache/>
            </c:numRef>
          </c:val>
        </c:ser>
        <c:ser>
          <c:idx val="2"/>
          <c:order val="1"/>
          <c:tx>
            <c:strRef>
              <c:f>Sales!$F$92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Sales!$A$93:$A$104</c:f>
              <c:strCache/>
            </c:strRef>
          </c:cat>
          <c:val>
            <c:numRef>
              <c:f>Sales!$F$93:$F$104</c:f>
              <c:numCache/>
            </c:numRef>
          </c:val>
        </c:ser>
        <c:ser>
          <c:idx val="0"/>
          <c:order val="2"/>
          <c:tx>
            <c:strRef>
              <c:f>Sales!$G$92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Sales!$A$93:$A$104</c:f>
              <c:strCache/>
            </c:strRef>
          </c:cat>
          <c:val>
            <c:numRef>
              <c:f>Sales!$G$93:$G$104</c:f>
              <c:numCache/>
            </c:numRef>
          </c:val>
        </c:ser>
        <c:axId val="39767230"/>
        <c:axId val="2437215"/>
      </c:barChart>
      <c:catAx>
        <c:axId val="39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7215"/>
        <c:crosses val="autoZero"/>
        <c:auto val="1"/>
        <c:lblOffset val="100"/>
        <c:tickLblSkip val="1"/>
        <c:noMultiLvlLbl val="0"/>
      </c:catAx>
      <c:valAx>
        <c:axId val="2437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7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30375"/>
          <c:w val="0.039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Earned/Profit
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05"/>
          <c:w val="0.81125"/>
          <c:h val="0.95825"/>
        </c:manualLayout>
      </c:layout>
      <c:lineChart>
        <c:grouping val="standard"/>
        <c:varyColors val="0"/>
        <c:ser>
          <c:idx val="0"/>
          <c:order val="0"/>
          <c:tx>
            <c:strRef>
              <c:f>Sales!$M$92</c:f>
              <c:strCache>
                <c:ptCount val="1"/>
                <c:pt idx="0">
                  <c:v>2016-2017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Sales!$I$93:$I$104</c:f>
              <c:strCache/>
            </c:strRef>
          </c:cat>
          <c:val>
            <c:numRef>
              <c:f>Sales!$M$93:$M$104</c:f>
              <c:numCache/>
            </c:numRef>
          </c:val>
          <c:smooth val="0"/>
        </c:ser>
        <c:ser>
          <c:idx val="1"/>
          <c:order val="1"/>
          <c:tx>
            <c:strRef>
              <c:f>Sales!$N$92</c:f>
              <c:strCache>
                <c:ptCount val="1"/>
                <c:pt idx="0">
                  <c:v>2017-2018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Sales!$I$93:$I$104</c:f>
              <c:strCache/>
            </c:strRef>
          </c:cat>
          <c:val>
            <c:numRef>
              <c:f>Sales!$N$93:$N$104</c:f>
              <c:numCache/>
            </c:numRef>
          </c:val>
          <c:smooth val="0"/>
        </c:ser>
        <c:ser>
          <c:idx val="2"/>
          <c:order val="2"/>
          <c:tx>
            <c:strRef>
              <c:f>Sales!$O$92</c:f>
              <c:strCache>
                <c:ptCount val="1"/>
                <c:pt idx="0">
                  <c:v>2018-19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Sales!$I$93:$I$104</c:f>
              <c:strCache/>
            </c:strRef>
          </c:cat>
          <c:val>
            <c:numRef>
              <c:f>Sales!$O$93:$O$104</c:f>
              <c:numCache/>
            </c:numRef>
          </c:val>
          <c:smooth val="0"/>
        </c:ser>
        <c:marker val="1"/>
        <c:axId val="52314672"/>
        <c:axId val="13282097"/>
      </c:lineChart>
      <c:catAx>
        <c:axId val="5231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82097"/>
        <c:crosses val="autoZero"/>
        <c:auto val="1"/>
        <c:lblOffset val="100"/>
        <c:tickLblSkip val="2"/>
        <c:noMultiLvlLbl val="0"/>
      </c:catAx>
      <c:valAx>
        <c:axId val="13282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4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17675"/>
          <c:w val="0.11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2013 Visitors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5"/>
          <c:w val="0.859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'2013'!$L$4</c:f>
              <c:strCache>
                <c:ptCount val="1"/>
                <c:pt idx="0">
                  <c:v>Adults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'2013'!$K$5:$K$16</c:f>
              <c:strCache/>
            </c:strRef>
          </c:cat>
          <c:val>
            <c:numRef>
              <c:f>'2013'!$L$5:$L$16</c:f>
              <c:numCache/>
            </c:numRef>
          </c:val>
          <c:smooth val="0"/>
        </c:ser>
        <c:ser>
          <c:idx val="1"/>
          <c:order val="1"/>
          <c:tx>
            <c:strRef>
              <c:f>'2013'!$M$4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'2013'!$K$5:$K$16</c:f>
              <c:strCache/>
            </c:strRef>
          </c:cat>
          <c:val>
            <c:numRef>
              <c:f>'2013'!$M$5:$M$16</c:f>
              <c:numCache/>
            </c:numRef>
          </c:val>
          <c:smooth val="0"/>
        </c:ser>
        <c:ser>
          <c:idx val="2"/>
          <c:order val="2"/>
          <c:tx>
            <c:strRef>
              <c:f>'2013'!$N$4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'2013'!$K$5:$K$16</c:f>
              <c:strCache/>
            </c:strRef>
          </c:cat>
          <c:val>
            <c:numRef>
              <c:f>'2013'!$N$5:$N$16</c:f>
              <c:numCache/>
            </c:numRef>
          </c:val>
          <c:smooth val="0"/>
        </c:ser>
        <c:marker val="1"/>
        <c:axId val="12140924"/>
        <c:axId val="58034365"/>
      </c:lineChart>
      <c:catAx>
        <c:axId val="12140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034365"/>
        <c:crosses val="autoZero"/>
        <c:auto val="1"/>
        <c:lblOffset val="100"/>
        <c:tickLblSkip val="1"/>
        <c:noMultiLvlLbl val="0"/>
      </c:catAx>
      <c:valAx>
        <c:axId val="580343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140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95525"/>
          <c:w val="0.274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2014 Visitors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5"/>
          <c:w val="0.859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'2014'!$L$3</c:f>
              <c:strCache>
                <c:ptCount val="1"/>
                <c:pt idx="0">
                  <c:v>Adults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'2014'!$K$4:$K$15</c:f>
              <c:strCache/>
            </c:strRef>
          </c:cat>
          <c:val>
            <c:numRef>
              <c:f>'2014'!$L$4:$L$15</c:f>
              <c:numCache/>
            </c:numRef>
          </c:val>
          <c:smooth val="0"/>
        </c:ser>
        <c:ser>
          <c:idx val="1"/>
          <c:order val="1"/>
          <c:tx>
            <c:strRef>
              <c:f>'2014'!$M$3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'2014'!$K$4:$K$15</c:f>
              <c:strCache/>
            </c:strRef>
          </c:cat>
          <c:val>
            <c:numRef>
              <c:f>'2014'!$M$4:$M$15</c:f>
              <c:numCache/>
            </c:numRef>
          </c:val>
          <c:smooth val="0"/>
        </c:ser>
        <c:ser>
          <c:idx val="2"/>
          <c:order val="2"/>
          <c:tx>
            <c:strRef>
              <c:f>'2014'!$N$3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'2014'!$K$4:$K$15</c:f>
              <c:strCache/>
            </c:strRef>
          </c:cat>
          <c:val>
            <c:numRef>
              <c:f>'2014'!$N$4:$N$15</c:f>
              <c:numCache/>
            </c:numRef>
          </c:val>
          <c:smooth val="0"/>
        </c:ser>
        <c:marker val="1"/>
        <c:axId val="25111598"/>
        <c:axId val="22508751"/>
      </c:lineChart>
      <c:catAx>
        <c:axId val="25111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08751"/>
        <c:crosses val="autoZero"/>
        <c:auto val="1"/>
        <c:lblOffset val="100"/>
        <c:tickLblSkip val="1"/>
        <c:noMultiLvlLbl val="0"/>
      </c:catAx>
      <c:valAx>
        <c:axId val="22508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11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95525"/>
          <c:w val="0.274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2015 Visitors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5"/>
          <c:w val="0.859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'2015'!$L$3</c:f>
              <c:strCache>
                <c:ptCount val="1"/>
                <c:pt idx="0">
                  <c:v>Adults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'2015'!$K$4:$K$15</c:f>
              <c:strCache/>
            </c:strRef>
          </c:cat>
          <c:val>
            <c:numRef>
              <c:f>'2015'!$L$4:$L$15</c:f>
              <c:numCache/>
            </c:numRef>
          </c:val>
          <c:smooth val="0"/>
        </c:ser>
        <c:ser>
          <c:idx val="1"/>
          <c:order val="1"/>
          <c:tx>
            <c:strRef>
              <c:f>'2015'!$M$3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'2015'!$K$4:$K$15</c:f>
              <c:strCache/>
            </c:strRef>
          </c:cat>
          <c:val>
            <c:numRef>
              <c:f>'2015'!$M$4:$M$15</c:f>
              <c:numCache/>
            </c:numRef>
          </c:val>
          <c:smooth val="0"/>
        </c:ser>
        <c:ser>
          <c:idx val="2"/>
          <c:order val="2"/>
          <c:tx>
            <c:strRef>
              <c:f>'2015'!$N$3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'2015'!$K$4:$K$15</c:f>
              <c:strCache/>
            </c:strRef>
          </c:cat>
          <c:val>
            <c:numRef>
              <c:f>'2015'!$N$4:$N$15</c:f>
              <c:numCache/>
            </c:numRef>
          </c:val>
          <c:smooth val="0"/>
        </c:ser>
        <c:marker val="1"/>
        <c:axId val="29186976"/>
        <c:axId val="20875681"/>
      </c:lineChart>
      <c:catAx>
        <c:axId val="29186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875681"/>
        <c:crosses val="autoZero"/>
        <c:auto val="1"/>
        <c:lblOffset val="100"/>
        <c:tickLblSkip val="1"/>
        <c:noMultiLvlLbl val="0"/>
      </c:catAx>
      <c:valAx>
        <c:axId val="20875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186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95525"/>
          <c:w val="0.274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2016 Visitors</a:t>
            </a:r>
          </a:p>
        </c:rich>
      </c:tx>
      <c:layout>
        <c:manualLayout>
          <c:xMode val="factor"/>
          <c:yMode val="factor"/>
          <c:x val="-0.004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5"/>
          <c:w val="0.853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'2016'!$L$3</c:f>
              <c:strCache>
                <c:ptCount val="1"/>
                <c:pt idx="0">
                  <c:v>Adults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'2016'!$K$4:$K$15</c:f>
              <c:strCache/>
            </c:strRef>
          </c:cat>
          <c:val>
            <c:numRef>
              <c:f>'2016'!$L$4:$L$15</c:f>
              <c:numCache/>
            </c:numRef>
          </c:val>
          <c:smooth val="0"/>
        </c:ser>
        <c:ser>
          <c:idx val="1"/>
          <c:order val="1"/>
          <c:tx>
            <c:strRef>
              <c:f>'2016'!$M$3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'2016'!$K$4:$K$15</c:f>
              <c:strCache/>
            </c:strRef>
          </c:cat>
          <c:val>
            <c:numRef>
              <c:f>'2016'!$M$4:$M$15</c:f>
              <c:numCache/>
            </c:numRef>
          </c:val>
          <c:smooth val="0"/>
        </c:ser>
        <c:ser>
          <c:idx val="2"/>
          <c:order val="2"/>
          <c:tx>
            <c:strRef>
              <c:f>'2016'!$N$3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'2016'!$K$4:$K$15</c:f>
              <c:strCache/>
            </c:strRef>
          </c:cat>
          <c:val>
            <c:numRef>
              <c:f>'2016'!$N$4:$N$15</c:f>
              <c:numCache/>
            </c:numRef>
          </c:val>
          <c:smooth val="0"/>
        </c:ser>
        <c:marker val="1"/>
        <c:axId val="16275410"/>
        <c:axId val="59297587"/>
      </c:lineChart>
      <c:catAx>
        <c:axId val="16275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297587"/>
        <c:crosses val="autoZero"/>
        <c:auto val="1"/>
        <c:lblOffset val="100"/>
        <c:tickLblSkip val="1"/>
        <c:noMultiLvlLbl val="0"/>
      </c:catAx>
      <c:valAx>
        <c:axId val="59297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75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25"/>
          <c:y val="0.95525"/>
          <c:w val="0.283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2017 Visitors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5"/>
          <c:w val="0.854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'2017'!$L$3</c:f>
              <c:strCache>
                <c:ptCount val="1"/>
                <c:pt idx="0">
                  <c:v>Adults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'2017'!$K$4:$K$15</c:f>
              <c:strCache/>
            </c:strRef>
          </c:cat>
          <c:val>
            <c:numRef>
              <c:f>'2017'!$L$4:$L$15</c:f>
              <c:numCache/>
            </c:numRef>
          </c:val>
          <c:smooth val="0"/>
        </c:ser>
        <c:ser>
          <c:idx val="1"/>
          <c:order val="1"/>
          <c:tx>
            <c:strRef>
              <c:f>'2017'!$M$3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'2017'!$K$4:$K$15</c:f>
              <c:strCache/>
            </c:strRef>
          </c:cat>
          <c:val>
            <c:numRef>
              <c:f>'2017'!$M$4:$M$15</c:f>
              <c:numCache/>
            </c:numRef>
          </c:val>
          <c:smooth val="0"/>
        </c:ser>
        <c:ser>
          <c:idx val="2"/>
          <c:order val="2"/>
          <c:tx>
            <c:strRef>
              <c:f>'2017'!$N$3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'2017'!$K$4:$K$15</c:f>
              <c:strCache/>
            </c:strRef>
          </c:cat>
          <c:val>
            <c:numRef>
              <c:f>'2017'!$N$4:$N$15</c:f>
              <c:numCache/>
            </c:numRef>
          </c:val>
          <c:smooth val="0"/>
        </c:ser>
        <c:marker val="1"/>
        <c:axId val="19900612"/>
        <c:axId val="35605893"/>
      </c:lineChart>
      <c:catAx>
        <c:axId val="19900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605893"/>
        <c:crosses val="autoZero"/>
        <c:auto val="1"/>
        <c:lblOffset val="100"/>
        <c:tickLblSkip val="1"/>
        <c:noMultiLvlLbl val="0"/>
      </c:catAx>
      <c:valAx>
        <c:axId val="35605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900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95525"/>
          <c:w val="0.286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2018 Visitors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5"/>
          <c:w val="0.854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'2018'!$M$2</c:f>
              <c:strCache>
                <c:ptCount val="1"/>
                <c:pt idx="0">
                  <c:v>Adults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'2018'!$L$4:$L$15</c:f>
              <c:strCache/>
            </c:strRef>
          </c:cat>
          <c:val>
            <c:numRef>
              <c:f>'2018'!$M$4:$M$15</c:f>
              <c:numCache/>
            </c:numRef>
          </c:val>
          <c:smooth val="0"/>
        </c:ser>
        <c:ser>
          <c:idx val="1"/>
          <c:order val="1"/>
          <c:tx>
            <c:strRef>
              <c:f>'2018'!$N$2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'2018'!$L$4:$L$15</c:f>
              <c:strCache/>
            </c:strRef>
          </c:cat>
          <c:val>
            <c:numRef>
              <c:f>'2018'!$N$4:$N$15</c:f>
              <c:numCache/>
            </c:numRef>
          </c:val>
          <c:smooth val="0"/>
        </c:ser>
        <c:ser>
          <c:idx val="2"/>
          <c:order val="2"/>
          <c:tx>
            <c:strRef>
              <c:f>'2018'!$O$2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'2018'!$L$4:$L$15</c:f>
              <c:strCache/>
            </c:strRef>
          </c:cat>
          <c:val>
            <c:numRef>
              <c:f>'2018'!$O$4:$O$15</c:f>
              <c:numCache/>
            </c:numRef>
          </c:val>
          <c:smooth val="0"/>
        </c:ser>
        <c:marker val="1"/>
        <c:axId val="66967158"/>
        <c:axId val="60165271"/>
      </c:lineChart>
      <c:catAx>
        <c:axId val="6696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65271"/>
        <c:crosses val="autoZero"/>
        <c:auto val="1"/>
        <c:lblOffset val="100"/>
        <c:tickLblSkip val="1"/>
        <c:noMultiLvlLbl val="0"/>
      </c:catAx>
      <c:valAx>
        <c:axId val="60165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6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95525"/>
          <c:w val="0.286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2019 Visitors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5"/>
          <c:w val="0.854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'2019'!$M$2</c:f>
              <c:strCache>
                <c:ptCount val="1"/>
                <c:pt idx="0">
                  <c:v>Adults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'2019'!$L$4:$L$15</c:f>
              <c:strCache/>
            </c:strRef>
          </c:cat>
          <c:val>
            <c:numRef>
              <c:f>'2019'!$M$4:$M$15</c:f>
              <c:numCache/>
            </c:numRef>
          </c:val>
          <c:smooth val="0"/>
        </c:ser>
        <c:ser>
          <c:idx val="1"/>
          <c:order val="1"/>
          <c:tx>
            <c:strRef>
              <c:f>'2019'!$N$2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'2019'!$L$4:$L$15</c:f>
              <c:strCache/>
            </c:strRef>
          </c:cat>
          <c:val>
            <c:numRef>
              <c:f>'2019'!$N$4:$N$15</c:f>
              <c:numCache/>
            </c:numRef>
          </c:val>
          <c:smooth val="0"/>
        </c:ser>
        <c:ser>
          <c:idx val="2"/>
          <c:order val="2"/>
          <c:tx>
            <c:strRef>
              <c:f>'2019'!$O$2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'2019'!$L$4:$L$15</c:f>
              <c:strCache/>
            </c:strRef>
          </c:cat>
          <c:val>
            <c:numRef>
              <c:f>'2019'!$O$4:$O$15</c:f>
              <c:numCache/>
            </c:numRef>
          </c:val>
          <c:smooth val="0"/>
        </c:ser>
        <c:marker val="1"/>
        <c:axId val="62417128"/>
        <c:axId val="38540393"/>
      </c:lineChart>
      <c:catAx>
        <c:axId val="62417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40393"/>
        <c:crosses val="autoZero"/>
        <c:auto val="1"/>
        <c:lblOffset val="100"/>
        <c:tickLblSkip val="1"/>
        <c:noMultiLvlLbl val="0"/>
      </c:catAx>
      <c:valAx>
        <c:axId val="38540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417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95525"/>
          <c:w val="0.286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Museum Visitors by Month</a:t>
            </a:r>
          </a:p>
        </c:rich>
      </c:tx>
      <c:layout>
        <c:manualLayout>
          <c:xMode val="factor"/>
          <c:yMode val="factor"/>
          <c:x val="0.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675"/>
          <c:w val="0.8835"/>
          <c:h val="0.9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Trend!$G$2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Trend!$A$3:$A$14</c:f>
              <c:strCache/>
            </c:strRef>
          </c:cat>
          <c:val>
            <c:numRef>
              <c:f>Trend!$G$3:$G$14</c:f>
              <c:numCache/>
            </c:numRef>
          </c:val>
        </c:ser>
        <c:ser>
          <c:idx val="2"/>
          <c:order val="1"/>
          <c:tx>
            <c:strRef>
              <c:f>Trend!$H$2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Trend!$A$3:$A$14</c:f>
              <c:strCache/>
            </c:strRef>
          </c:cat>
          <c:val>
            <c:numRef>
              <c:f>Trend!$H$3:$H$14</c:f>
              <c:numCache/>
            </c:numRef>
          </c:val>
        </c:ser>
        <c:ser>
          <c:idx val="3"/>
          <c:order val="2"/>
          <c:tx>
            <c:strRef>
              <c:f>Trend!$I$2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Trend!$A$3:$A$14</c:f>
              <c:strCache/>
            </c:strRef>
          </c:cat>
          <c:val>
            <c:numRef>
              <c:f>Trend!$I$3:$I$14</c:f>
              <c:numCache/>
            </c:numRef>
          </c:val>
        </c:ser>
        <c:overlap val="-27"/>
        <c:gapWidth val="219"/>
        <c:axId val="9431066"/>
        <c:axId val="59469051"/>
      </c:barChart>
      <c:catAx>
        <c:axId val="9431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69051"/>
        <c:crosses val="autoZero"/>
        <c:auto val="1"/>
        <c:lblOffset val="100"/>
        <c:tickLblSkip val="1"/>
        <c:noMultiLvlLbl val="0"/>
      </c:catAx>
      <c:valAx>
        <c:axId val="59469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31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25"/>
          <c:y val="0.9265"/>
          <c:w val="0.186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18</xdr:row>
      <xdr:rowOff>0</xdr:rowOff>
    </xdr:from>
    <xdr:to>
      <xdr:col>16</xdr:col>
      <xdr:colOff>885825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7439025" y="3429000"/>
        <a:ext cx="4552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46</xdr:row>
      <xdr:rowOff>533400</xdr:rowOff>
    </xdr:from>
    <xdr:to>
      <xdr:col>15</xdr:col>
      <xdr:colOff>323850</xdr:colOff>
      <xdr:row>60</xdr:row>
      <xdr:rowOff>142875</xdr:rowOff>
    </xdr:to>
    <xdr:graphicFrame>
      <xdr:nvGraphicFramePr>
        <xdr:cNvPr id="1" name="Chart 2"/>
        <xdr:cNvGraphicFramePr/>
      </xdr:nvGraphicFramePr>
      <xdr:xfrm>
        <a:off x="5629275" y="10610850"/>
        <a:ext cx="39814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32</xdr:row>
      <xdr:rowOff>180975</xdr:rowOff>
    </xdr:from>
    <xdr:to>
      <xdr:col>15</xdr:col>
      <xdr:colOff>238125</xdr:colOff>
      <xdr:row>46</xdr:row>
      <xdr:rowOff>457200</xdr:rowOff>
    </xdr:to>
    <xdr:graphicFrame>
      <xdr:nvGraphicFramePr>
        <xdr:cNvPr id="2" name="Chart 3"/>
        <xdr:cNvGraphicFramePr/>
      </xdr:nvGraphicFramePr>
      <xdr:xfrm>
        <a:off x="5629275" y="7591425"/>
        <a:ext cx="3895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17</xdr:row>
      <xdr:rowOff>161925</xdr:rowOff>
    </xdr:from>
    <xdr:to>
      <xdr:col>17</xdr:col>
      <xdr:colOff>285750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8991600" y="340042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16</xdr:row>
      <xdr:rowOff>152400</xdr:rowOff>
    </xdr:from>
    <xdr:to>
      <xdr:col>17</xdr:col>
      <xdr:colOff>285750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8429625" y="32004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16</xdr:row>
      <xdr:rowOff>57150</xdr:rowOff>
    </xdr:from>
    <xdr:to>
      <xdr:col>16</xdr:col>
      <xdr:colOff>523875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7058025" y="310515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16</xdr:row>
      <xdr:rowOff>57150</xdr:rowOff>
    </xdr:from>
    <xdr:to>
      <xdr:col>16</xdr:col>
      <xdr:colOff>504825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7058025" y="3105150"/>
        <a:ext cx="4429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17</xdr:row>
      <xdr:rowOff>9525</xdr:rowOff>
    </xdr:from>
    <xdr:to>
      <xdr:col>17</xdr:col>
      <xdr:colOff>323850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8048625" y="324802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17</xdr:row>
      <xdr:rowOff>9525</xdr:rowOff>
    </xdr:from>
    <xdr:to>
      <xdr:col>18</xdr:col>
      <xdr:colOff>323850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8696325" y="324802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17</xdr:row>
      <xdr:rowOff>9525</xdr:rowOff>
    </xdr:from>
    <xdr:to>
      <xdr:col>18</xdr:col>
      <xdr:colOff>323850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8696325" y="324802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17</xdr:row>
      <xdr:rowOff>28575</xdr:rowOff>
    </xdr:from>
    <xdr:to>
      <xdr:col>15</xdr:col>
      <xdr:colOff>133350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4876800" y="3267075"/>
        <a:ext cx="44386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7</xdr:col>
      <xdr:colOff>228600</xdr:colOff>
      <xdr:row>31</xdr:row>
      <xdr:rowOff>180975</xdr:rowOff>
    </xdr:to>
    <xdr:graphicFrame>
      <xdr:nvGraphicFramePr>
        <xdr:cNvPr id="2" name="Chart 2"/>
        <xdr:cNvGraphicFramePr/>
      </xdr:nvGraphicFramePr>
      <xdr:xfrm>
        <a:off x="0" y="3276600"/>
        <a:ext cx="4495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04" sqref="E104"/>
    </sheetView>
  </sheetViews>
  <sheetFormatPr defaultColWidth="9.140625" defaultRowHeight="15"/>
  <cols>
    <col min="1" max="1" width="12.8515625" style="0" customWidth="1"/>
    <col min="5" max="5" width="25.7109375" style="0" customWidth="1"/>
    <col min="17" max="17" width="44.7109375" style="0" customWidth="1"/>
  </cols>
  <sheetData>
    <row r="2" s="2" customFormat="1" ht="15">
      <c r="A2" s="2" t="s">
        <v>28</v>
      </c>
    </row>
    <row r="3" spans="6:7" ht="15">
      <c r="F3" s="43" t="s">
        <v>85</v>
      </c>
      <c r="G3" s="43"/>
    </row>
    <row r="4" spans="1:16" s="2" customFormat="1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2" t="s">
        <v>89</v>
      </c>
      <c r="L4" s="6" t="s">
        <v>1</v>
      </c>
      <c r="M4" s="6" t="s">
        <v>2</v>
      </c>
      <c r="N4" s="6" t="s">
        <v>3</v>
      </c>
      <c r="O4" s="6" t="s">
        <v>89</v>
      </c>
      <c r="P4" s="6" t="s">
        <v>103</v>
      </c>
    </row>
    <row r="5" spans="1:17" ht="15">
      <c r="A5" s="1">
        <v>40952</v>
      </c>
      <c r="B5">
        <v>8</v>
      </c>
      <c r="C5">
        <v>10</v>
      </c>
      <c r="K5" t="s">
        <v>90</v>
      </c>
      <c r="L5">
        <v>0</v>
      </c>
      <c r="M5">
        <v>0</v>
      </c>
      <c r="N5">
        <v>0</v>
      </c>
      <c r="O5">
        <v>0</v>
      </c>
      <c r="P5" s="2">
        <f>SUM(L5:M5)</f>
        <v>0</v>
      </c>
      <c r="Q5" t="s">
        <v>102</v>
      </c>
    </row>
    <row r="6" spans="1:16" ht="15">
      <c r="A6" s="1">
        <v>40953</v>
      </c>
      <c r="B6">
        <v>5</v>
      </c>
      <c r="C6">
        <v>5</v>
      </c>
      <c r="K6" t="s">
        <v>91</v>
      </c>
      <c r="L6">
        <f>SUM(F21)</f>
        <v>104</v>
      </c>
      <c r="M6">
        <f>SUM(G21)</f>
        <v>53</v>
      </c>
      <c r="N6">
        <f>SUM(H21)</f>
        <v>0</v>
      </c>
      <c r="O6">
        <f>SUM(I21)</f>
        <v>157</v>
      </c>
      <c r="P6" s="2">
        <f aca="true" t="shared" si="0" ref="P6:P16">SUM(L6:M6)</f>
        <v>157</v>
      </c>
    </row>
    <row r="7" spans="1:16" ht="15">
      <c r="A7" s="1">
        <v>40954</v>
      </c>
      <c r="B7">
        <v>6</v>
      </c>
      <c r="C7">
        <v>2</v>
      </c>
      <c r="K7" t="s">
        <v>92</v>
      </c>
      <c r="L7">
        <f>SUM(F52)</f>
        <v>159</v>
      </c>
      <c r="M7">
        <f>SUM(G52)</f>
        <v>10</v>
      </c>
      <c r="N7">
        <f>SUM(H52)</f>
        <v>4</v>
      </c>
      <c r="O7">
        <f>SUM(I52)</f>
        <v>173</v>
      </c>
      <c r="P7" s="2">
        <f t="shared" si="0"/>
        <v>169</v>
      </c>
    </row>
    <row r="8" spans="1:16" ht="15">
      <c r="A8" s="1">
        <v>40955</v>
      </c>
      <c r="B8">
        <v>12</v>
      </c>
      <c r="C8">
        <v>19</v>
      </c>
      <c r="K8" t="s">
        <v>93</v>
      </c>
      <c r="L8">
        <f>SUM(F82)</f>
        <v>250</v>
      </c>
      <c r="M8">
        <f>SUM(G82)</f>
        <v>46</v>
      </c>
      <c r="N8">
        <f>SUM(H82)</f>
        <v>14</v>
      </c>
      <c r="O8">
        <f>SUM(I82)</f>
        <v>310</v>
      </c>
      <c r="P8" s="2">
        <f t="shared" si="0"/>
        <v>296</v>
      </c>
    </row>
    <row r="9" spans="1:17" ht="15">
      <c r="A9" s="1">
        <v>40956</v>
      </c>
      <c r="B9">
        <v>12</v>
      </c>
      <c r="C9">
        <v>10</v>
      </c>
      <c r="K9" t="s">
        <v>94</v>
      </c>
      <c r="L9">
        <f>SUM(F113)</f>
        <v>535</v>
      </c>
      <c r="M9">
        <f>SUM(G113)</f>
        <v>180</v>
      </c>
      <c r="N9">
        <f>SUM(H113)</f>
        <v>49</v>
      </c>
      <c r="O9">
        <f>SUM(I113)</f>
        <v>764</v>
      </c>
      <c r="P9" s="2">
        <f t="shared" si="0"/>
        <v>715</v>
      </c>
      <c r="Q9" t="s">
        <v>104</v>
      </c>
    </row>
    <row r="10" spans="1:16" ht="15">
      <c r="A10" s="1">
        <v>40957</v>
      </c>
      <c r="B10">
        <v>0</v>
      </c>
      <c r="C10">
        <v>0</v>
      </c>
      <c r="K10" t="s">
        <v>95</v>
      </c>
      <c r="L10">
        <f>SUM(F143)</f>
        <v>272</v>
      </c>
      <c r="M10">
        <f>SUM(G143)</f>
        <v>27</v>
      </c>
      <c r="N10">
        <f>SUM(H143)</f>
        <v>30</v>
      </c>
      <c r="O10">
        <f>SUM(I143)</f>
        <v>329</v>
      </c>
      <c r="P10" s="2">
        <f t="shared" si="0"/>
        <v>299</v>
      </c>
    </row>
    <row r="11" spans="1:16" s="2" customFormat="1" ht="15">
      <c r="A11" s="2" t="s">
        <v>5</v>
      </c>
      <c r="B11" s="2">
        <f>SUM(B5:B10)</f>
        <v>43</v>
      </c>
      <c r="C11" s="2">
        <f>SUM(C5:C10)</f>
        <v>46</v>
      </c>
      <c r="D11" s="2">
        <f>SUM(D5:D10)</f>
        <v>0</v>
      </c>
      <c r="K11" t="s">
        <v>96</v>
      </c>
      <c r="L11" s="6">
        <f>SUM(F173)</f>
        <v>357</v>
      </c>
      <c r="M11" s="6">
        <f>SUM(G173)</f>
        <v>33</v>
      </c>
      <c r="N11" s="6">
        <f>SUM(H173)</f>
        <v>12</v>
      </c>
      <c r="O11" s="6">
        <f>SUM(I173)</f>
        <v>402</v>
      </c>
      <c r="P11" s="2">
        <f t="shared" si="0"/>
        <v>390</v>
      </c>
    </row>
    <row r="12" spans="1:16" ht="15">
      <c r="A12" s="1">
        <v>40959</v>
      </c>
      <c r="B12">
        <v>6</v>
      </c>
      <c r="C12">
        <v>2</v>
      </c>
      <c r="K12" t="s">
        <v>97</v>
      </c>
      <c r="L12">
        <f>SUM(F205)</f>
        <v>435</v>
      </c>
      <c r="M12">
        <f>SUM(G205)</f>
        <v>158</v>
      </c>
      <c r="N12">
        <f>SUM(H205)</f>
        <v>0</v>
      </c>
      <c r="O12">
        <f>SUM(I205)</f>
        <v>593</v>
      </c>
      <c r="P12" s="2">
        <f t="shared" si="0"/>
        <v>593</v>
      </c>
    </row>
    <row r="13" spans="1:16" ht="15">
      <c r="A13" s="1">
        <v>40960</v>
      </c>
      <c r="B13">
        <v>7</v>
      </c>
      <c r="C13">
        <v>0</v>
      </c>
      <c r="K13" t="s">
        <v>98</v>
      </c>
      <c r="L13">
        <f>SUM(F234)</f>
        <v>373</v>
      </c>
      <c r="M13">
        <f>SUM(G234)</f>
        <v>34</v>
      </c>
      <c r="N13">
        <f>SUM(H234)</f>
        <v>0</v>
      </c>
      <c r="O13">
        <f>SUM(I234)</f>
        <v>407</v>
      </c>
      <c r="P13" s="2">
        <f t="shared" si="0"/>
        <v>407</v>
      </c>
    </row>
    <row r="14" spans="1:16" ht="15">
      <c r="A14" s="1">
        <v>40961</v>
      </c>
      <c r="B14">
        <v>7</v>
      </c>
      <c r="C14">
        <v>0</v>
      </c>
      <c r="K14" t="s">
        <v>99</v>
      </c>
      <c r="L14">
        <f>SUM(F266)</f>
        <v>278</v>
      </c>
      <c r="M14">
        <f>SUM(G266)</f>
        <v>46</v>
      </c>
      <c r="N14">
        <f>SUM(H266)</f>
        <v>0</v>
      </c>
      <c r="O14">
        <f>SUM(I266)</f>
        <v>324</v>
      </c>
      <c r="P14" s="2">
        <f t="shared" si="0"/>
        <v>324</v>
      </c>
    </row>
    <row r="15" spans="1:16" ht="15">
      <c r="A15" s="1">
        <v>40962</v>
      </c>
      <c r="B15">
        <v>7</v>
      </c>
      <c r="C15">
        <v>1</v>
      </c>
      <c r="K15" t="s">
        <v>100</v>
      </c>
      <c r="L15">
        <f>SUM(F296)</f>
        <v>281</v>
      </c>
      <c r="M15">
        <f>SUM(G296)</f>
        <v>60</v>
      </c>
      <c r="N15">
        <f>SUM(H296)</f>
        <v>3</v>
      </c>
      <c r="O15">
        <f>SUM(I296)</f>
        <v>344</v>
      </c>
      <c r="P15" s="2">
        <f t="shared" si="0"/>
        <v>341</v>
      </c>
    </row>
    <row r="16" spans="1:16" ht="15">
      <c r="A16" s="1">
        <v>40963</v>
      </c>
      <c r="B16">
        <v>9</v>
      </c>
      <c r="C16">
        <v>0</v>
      </c>
      <c r="K16" t="s">
        <v>101</v>
      </c>
      <c r="L16">
        <f>SUM(F318)</f>
        <v>174</v>
      </c>
      <c r="M16">
        <f>SUM(G318)</f>
        <v>72</v>
      </c>
      <c r="N16">
        <f>SUM(H318)</f>
        <v>18</v>
      </c>
      <c r="O16">
        <f>SUM(I318)</f>
        <v>264</v>
      </c>
      <c r="P16" s="2">
        <f t="shared" si="0"/>
        <v>246</v>
      </c>
    </row>
    <row r="17" spans="1:16" ht="15">
      <c r="A17" s="1">
        <v>40964</v>
      </c>
      <c r="B17">
        <v>9</v>
      </c>
      <c r="C17">
        <v>2</v>
      </c>
      <c r="K17" t="s">
        <v>89</v>
      </c>
      <c r="L17" s="2">
        <f>SUM(L5:L16)</f>
        <v>3218</v>
      </c>
      <c r="M17" s="2">
        <f>SUM(M5:M16)</f>
        <v>719</v>
      </c>
      <c r="N17" s="2">
        <f>SUM(N5:N16)</f>
        <v>130</v>
      </c>
      <c r="O17" s="2">
        <f>SUM(O5:O16)</f>
        <v>4067</v>
      </c>
      <c r="P17" s="2">
        <f>SUM(P5:P16)</f>
        <v>3937</v>
      </c>
    </row>
    <row r="18" spans="1:4" s="2" customFormat="1" ht="15">
      <c r="A18" s="2" t="s">
        <v>5</v>
      </c>
      <c r="B18" s="2">
        <f>SUM(B12:B17)</f>
        <v>45</v>
      </c>
      <c r="C18" s="2">
        <f>SUM(C12:C17)</f>
        <v>5</v>
      </c>
      <c r="D18" s="2">
        <f>SUM(D12:D16)</f>
        <v>0</v>
      </c>
    </row>
    <row r="19" spans="1:3" ht="15">
      <c r="A19" s="1">
        <v>40966</v>
      </c>
      <c r="B19">
        <v>10</v>
      </c>
      <c r="C19">
        <v>0</v>
      </c>
    </row>
    <row r="20" spans="1:3" ht="15">
      <c r="A20" s="1">
        <v>40967</v>
      </c>
      <c r="B20">
        <v>2</v>
      </c>
      <c r="C20">
        <v>2</v>
      </c>
    </row>
    <row r="21" spans="1:9" ht="15">
      <c r="A21" s="1">
        <v>40968</v>
      </c>
      <c r="B21">
        <v>4</v>
      </c>
      <c r="C21">
        <v>0</v>
      </c>
      <c r="F21" s="2">
        <f>SUM(B19:B21,B12:B17,B5:B10)</f>
        <v>104</v>
      </c>
      <c r="G21" s="2">
        <f>SUM(C19:C21,C12:C17,C5:C10)</f>
        <v>53</v>
      </c>
      <c r="H21" s="2">
        <f>SUM(D19:D21,D12:D17,D5:D10)</f>
        <v>0</v>
      </c>
      <c r="I21" s="2">
        <f>SUM(F21:H21)</f>
        <v>157</v>
      </c>
    </row>
    <row r="22" spans="1:3" ht="15">
      <c r="A22" s="1">
        <v>40969</v>
      </c>
      <c r="B22">
        <v>7</v>
      </c>
      <c r="C22">
        <v>2</v>
      </c>
    </row>
    <row r="23" spans="1:3" ht="15">
      <c r="A23" s="1">
        <v>40970</v>
      </c>
      <c r="B23">
        <v>8</v>
      </c>
      <c r="C23">
        <v>0</v>
      </c>
    </row>
    <row r="24" spans="1:3" ht="15">
      <c r="A24" s="1">
        <v>40971</v>
      </c>
      <c r="B24">
        <v>5</v>
      </c>
      <c r="C24">
        <v>0</v>
      </c>
    </row>
    <row r="25" spans="1:4" s="2" customFormat="1" ht="15">
      <c r="A25" s="2" t="s">
        <v>5</v>
      </c>
      <c r="B25" s="2">
        <f>SUM(B19:B24)</f>
        <v>36</v>
      </c>
      <c r="C25" s="2">
        <f>SUM(C19:C24)</f>
        <v>4</v>
      </c>
      <c r="D25" s="2">
        <f>SUM(D19:D24)</f>
        <v>0</v>
      </c>
    </row>
    <row r="26" spans="1:3" ht="15">
      <c r="A26" s="1">
        <v>40973</v>
      </c>
      <c r="B26">
        <v>3</v>
      </c>
      <c r="C26">
        <v>0</v>
      </c>
    </row>
    <row r="27" spans="1:3" ht="15">
      <c r="A27" s="1">
        <v>40974</v>
      </c>
      <c r="B27">
        <v>2</v>
      </c>
      <c r="C27">
        <v>1</v>
      </c>
    </row>
    <row r="28" spans="1:3" ht="15">
      <c r="A28" s="1">
        <v>40975</v>
      </c>
      <c r="B28">
        <v>9</v>
      </c>
      <c r="C28">
        <v>2</v>
      </c>
    </row>
    <row r="29" spans="1:3" ht="15">
      <c r="A29" s="1">
        <v>40976</v>
      </c>
      <c r="B29">
        <v>7</v>
      </c>
      <c r="C29">
        <v>0</v>
      </c>
    </row>
    <row r="30" spans="1:3" ht="15">
      <c r="A30" s="1">
        <v>40977</v>
      </c>
      <c r="B30">
        <v>8</v>
      </c>
      <c r="C30">
        <v>0</v>
      </c>
    </row>
    <row r="31" spans="1:3" ht="15">
      <c r="A31" s="1">
        <v>40978</v>
      </c>
      <c r="B31">
        <v>6</v>
      </c>
      <c r="C31">
        <v>0</v>
      </c>
    </row>
    <row r="32" spans="1:4" s="2" customFormat="1" ht="15">
      <c r="A32" s="2" t="s">
        <v>5</v>
      </c>
      <c r="B32" s="2">
        <f>SUM(B26:B31)</f>
        <v>35</v>
      </c>
      <c r="C32" s="2">
        <f>SUM(C26:C31)</f>
        <v>3</v>
      </c>
      <c r="D32" s="2">
        <f>SUM(D26:D31)</f>
        <v>0</v>
      </c>
    </row>
    <row r="33" spans="1:3" ht="15">
      <c r="A33" s="1">
        <v>40980</v>
      </c>
      <c r="B33">
        <v>11</v>
      </c>
      <c r="C33">
        <v>2</v>
      </c>
    </row>
    <row r="34" spans="1:3" ht="15">
      <c r="A34" s="1">
        <v>40981</v>
      </c>
      <c r="B34">
        <v>9</v>
      </c>
      <c r="C34">
        <v>0</v>
      </c>
    </row>
    <row r="35" spans="1:3" ht="15">
      <c r="A35" s="1">
        <v>40982</v>
      </c>
      <c r="B35">
        <v>4</v>
      </c>
      <c r="C35">
        <v>0</v>
      </c>
    </row>
    <row r="36" spans="1:3" ht="15">
      <c r="A36" s="1">
        <v>40983</v>
      </c>
      <c r="B36">
        <v>10</v>
      </c>
      <c r="C36">
        <v>0</v>
      </c>
    </row>
    <row r="37" spans="1:5" ht="15">
      <c r="A37" s="1">
        <v>40984</v>
      </c>
      <c r="B37">
        <v>4</v>
      </c>
      <c r="C37">
        <v>0</v>
      </c>
      <c r="D37" t="s">
        <v>6</v>
      </c>
      <c r="E37" t="s">
        <v>7</v>
      </c>
    </row>
    <row r="38" spans="1:3" ht="15">
      <c r="A38" s="1">
        <v>40985</v>
      </c>
      <c r="B38">
        <v>2</v>
      </c>
      <c r="C38">
        <v>0</v>
      </c>
    </row>
    <row r="39" spans="1:4" s="2" customFormat="1" ht="15">
      <c r="A39" s="2" t="s">
        <v>5</v>
      </c>
      <c r="B39" s="2">
        <f>SUM(B33:B38)</f>
        <v>40</v>
      </c>
      <c r="C39" s="2">
        <f>SUM(C33:C38)</f>
        <v>2</v>
      </c>
      <c r="D39" s="2">
        <f>SUM(D33:D38)</f>
        <v>0</v>
      </c>
    </row>
    <row r="40" spans="1:3" ht="15">
      <c r="A40" s="1">
        <v>40987</v>
      </c>
      <c r="B40">
        <v>5</v>
      </c>
      <c r="C40">
        <v>0</v>
      </c>
    </row>
    <row r="41" spans="1:3" ht="15">
      <c r="A41" s="1">
        <v>40988</v>
      </c>
      <c r="B41">
        <v>6</v>
      </c>
      <c r="C41">
        <v>0</v>
      </c>
    </row>
    <row r="42" spans="1:5" ht="15">
      <c r="A42" s="1">
        <v>40989</v>
      </c>
      <c r="B42">
        <v>13</v>
      </c>
      <c r="C42">
        <v>0</v>
      </c>
      <c r="D42">
        <v>4</v>
      </c>
      <c r="E42" t="s">
        <v>8</v>
      </c>
    </row>
    <row r="43" spans="1:3" ht="15">
      <c r="A43" s="1">
        <v>40990</v>
      </c>
      <c r="B43">
        <v>8</v>
      </c>
      <c r="C43">
        <v>0</v>
      </c>
    </row>
    <row r="44" spans="1:3" ht="15">
      <c r="A44" s="1">
        <v>40991</v>
      </c>
      <c r="B44">
        <v>8</v>
      </c>
      <c r="C44">
        <v>0</v>
      </c>
    </row>
    <row r="45" spans="1:3" ht="15">
      <c r="A45" s="1">
        <v>40992</v>
      </c>
      <c r="B45">
        <v>5</v>
      </c>
      <c r="C45">
        <v>3</v>
      </c>
    </row>
    <row r="46" spans="1:4" s="2" customFormat="1" ht="15">
      <c r="A46" s="2" t="s">
        <v>5</v>
      </c>
      <c r="B46" s="2">
        <f>SUM(B40:B45)</f>
        <v>45</v>
      </c>
      <c r="C46" s="2">
        <f>SUM(C40:C45)</f>
        <v>3</v>
      </c>
      <c r="D46" s="2">
        <f>SUM(D40:D45)</f>
        <v>4</v>
      </c>
    </row>
    <row r="47" spans="1:3" ht="15">
      <c r="A47" s="1">
        <v>40994</v>
      </c>
      <c r="B47">
        <v>5</v>
      </c>
      <c r="C47">
        <v>0</v>
      </c>
    </row>
    <row r="48" spans="1:3" ht="15">
      <c r="A48" s="1">
        <v>40995</v>
      </c>
      <c r="B48">
        <v>4</v>
      </c>
      <c r="C48">
        <v>0</v>
      </c>
    </row>
    <row r="49" spans="1:3" ht="15">
      <c r="A49" s="1">
        <v>40996</v>
      </c>
      <c r="B49">
        <v>1</v>
      </c>
      <c r="C49">
        <v>0</v>
      </c>
    </row>
    <row r="50" spans="1:3" ht="15">
      <c r="A50" s="1">
        <v>40997</v>
      </c>
      <c r="B50">
        <v>6</v>
      </c>
      <c r="C50">
        <v>0</v>
      </c>
    </row>
    <row r="51" spans="1:3" ht="15">
      <c r="A51" s="1">
        <v>40998</v>
      </c>
      <c r="B51">
        <v>1</v>
      </c>
      <c r="C51">
        <v>0</v>
      </c>
    </row>
    <row r="52" spans="1:9" ht="15">
      <c r="A52" s="1">
        <v>40999</v>
      </c>
      <c r="B52">
        <v>2</v>
      </c>
      <c r="C52">
        <v>0</v>
      </c>
      <c r="F52" s="2">
        <f>SUM(B47:B52,B40:B45,B33:B38,B26:B31,B22:B24)</f>
        <v>159</v>
      </c>
      <c r="G52" s="2">
        <f>SUM(C47:C52,C40:C45,C33:C38,C26:C31,C22:C24)</f>
        <v>10</v>
      </c>
      <c r="H52" s="2">
        <f>SUM(D47:D52,D40:D45,D33:D38,D26:D31,D22:D24)</f>
        <v>4</v>
      </c>
      <c r="I52" s="2">
        <f>SUM(F52:H52)</f>
        <v>173</v>
      </c>
    </row>
    <row r="53" spans="1:4" s="2" customFormat="1" ht="15">
      <c r="A53" s="2" t="s">
        <v>5</v>
      </c>
      <c r="B53" s="2">
        <f>SUM(B47:B52)</f>
        <v>19</v>
      </c>
      <c r="C53" s="2">
        <f>SUM(C47:C52)</f>
        <v>0</v>
      </c>
      <c r="D53" s="2">
        <f>SUM(D47:D52)</f>
        <v>0</v>
      </c>
    </row>
    <row r="54" spans="1:5" ht="15">
      <c r="A54" s="1">
        <v>41001</v>
      </c>
      <c r="B54">
        <v>5</v>
      </c>
      <c r="C54">
        <v>4</v>
      </c>
      <c r="E54" t="s">
        <v>9</v>
      </c>
    </row>
    <row r="55" spans="1:3" ht="15">
      <c r="A55" s="1">
        <v>41002</v>
      </c>
      <c r="B55">
        <v>20</v>
      </c>
      <c r="C55">
        <v>9</v>
      </c>
    </row>
    <row r="56" spans="1:5" ht="15">
      <c r="A56" s="1">
        <v>41003</v>
      </c>
      <c r="B56">
        <v>20</v>
      </c>
      <c r="C56">
        <v>11</v>
      </c>
      <c r="E56" t="s">
        <v>10</v>
      </c>
    </row>
    <row r="57" spans="1:3" ht="15">
      <c r="A57" s="1">
        <v>41004</v>
      </c>
      <c r="B57">
        <v>14</v>
      </c>
      <c r="C57">
        <v>0</v>
      </c>
    </row>
    <row r="58" spans="1:5" ht="15">
      <c r="A58" s="1">
        <v>41005</v>
      </c>
      <c r="B58">
        <v>0</v>
      </c>
      <c r="C58">
        <v>0</v>
      </c>
      <c r="E58" t="s">
        <v>11</v>
      </c>
    </row>
    <row r="59" spans="1:3" ht="15">
      <c r="A59" s="1">
        <v>41006</v>
      </c>
      <c r="B59">
        <v>9</v>
      </c>
      <c r="C59">
        <v>2</v>
      </c>
    </row>
    <row r="60" spans="1:4" s="2" customFormat="1" ht="15">
      <c r="A60" s="2" t="s">
        <v>5</v>
      </c>
      <c r="B60" s="2">
        <f>SUM(B54:B59)</f>
        <v>68</v>
      </c>
      <c r="C60" s="2">
        <f>SUM(C54:C59)</f>
        <v>26</v>
      </c>
      <c r="D60" s="2">
        <f>SUM(D54:D59)</f>
        <v>0</v>
      </c>
    </row>
    <row r="61" spans="1:5" ht="15">
      <c r="A61" s="1">
        <v>41008</v>
      </c>
      <c r="B61">
        <v>0</v>
      </c>
      <c r="C61">
        <v>0</v>
      </c>
      <c r="E61" t="s">
        <v>12</v>
      </c>
    </row>
    <row r="62" spans="1:3" ht="15">
      <c r="A62" s="1">
        <v>41009</v>
      </c>
      <c r="B62">
        <v>9</v>
      </c>
      <c r="C62">
        <v>3</v>
      </c>
    </row>
    <row r="63" spans="1:5" ht="15">
      <c r="A63" s="1">
        <v>41010</v>
      </c>
      <c r="B63">
        <v>16</v>
      </c>
      <c r="C63">
        <v>5</v>
      </c>
      <c r="E63" t="s">
        <v>10</v>
      </c>
    </row>
    <row r="64" spans="1:3" ht="15">
      <c r="A64" s="1">
        <v>41011</v>
      </c>
      <c r="B64">
        <v>12</v>
      </c>
      <c r="C64">
        <v>0</v>
      </c>
    </row>
    <row r="65" spans="1:3" ht="15">
      <c r="A65" s="1">
        <v>41012</v>
      </c>
      <c r="B65">
        <v>11</v>
      </c>
      <c r="C65">
        <v>3</v>
      </c>
    </row>
    <row r="66" spans="1:3" ht="15">
      <c r="A66" s="1">
        <v>41013</v>
      </c>
      <c r="B66">
        <v>6</v>
      </c>
      <c r="C66">
        <v>4</v>
      </c>
    </row>
    <row r="67" spans="1:4" s="2" customFormat="1" ht="15">
      <c r="A67" s="3" t="s">
        <v>5</v>
      </c>
      <c r="B67" s="2">
        <f>SUM(B61:B66)</f>
        <v>54</v>
      </c>
      <c r="C67" s="2">
        <f>SUM(C61:C66)</f>
        <v>15</v>
      </c>
      <c r="D67" s="2">
        <f>SUM(D61:D66)</f>
        <v>0</v>
      </c>
    </row>
    <row r="68" spans="1:3" ht="15">
      <c r="A68" s="1">
        <v>41015</v>
      </c>
      <c r="B68">
        <v>6</v>
      </c>
      <c r="C68">
        <v>0</v>
      </c>
    </row>
    <row r="69" spans="1:5" ht="15">
      <c r="A69" s="1">
        <v>41016</v>
      </c>
      <c r="B69">
        <v>3</v>
      </c>
      <c r="C69">
        <v>0</v>
      </c>
      <c r="D69">
        <v>14</v>
      </c>
      <c r="E69" t="s">
        <v>13</v>
      </c>
    </row>
    <row r="70" spans="1:3" ht="15">
      <c r="A70" s="1">
        <v>41017</v>
      </c>
      <c r="B70">
        <v>3</v>
      </c>
      <c r="C70">
        <v>0</v>
      </c>
    </row>
    <row r="71" spans="1:3" ht="15">
      <c r="A71" s="1">
        <v>41018</v>
      </c>
      <c r="B71">
        <v>10</v>
      </c>
      <c r="C71">
        <v>0</v>
      </c>
    </row>
    <row r="72" spans="1:3" ht="15">
      <c r="A72" s="1">
        <v>41019</v>
      </c>
      <c r="B72">
        <v>13</v>
      </c>
      <c r="C72">
        <v>0</v>
      </c>
    </row>
    <row r="73" spans="1:3" ht="15">
      <c r="A73" s="1">
        <v>41020</v>
      </c>
      <c r="B73">
        <v>14</v>
      </c>
      <c r="C73">
        <v>0</v>
      </c>
    </row>
    <row r="74" spans="1:4" ht="15">
      <c r="A74" s="3" t="s">
        <v>5</v>
      </c>
      <c r="B74" s="2">
        <f>SUM(B68:B73)</f>
        <v>49</v>
      </c>
      <c r="C74" s="2">
        <f>SUM(C68:C73)</f>
        <v>0</v>
      </c>
      <c r="D74" s="2">
        <f>SUM(D68:D73)</f>
        <v>14</v>
      </c>
    </row>
    <row r="75" spans="1:3" ht="15">
      <c r="A75" s="1">
        <v>41022</v>
      </c>
      <c r="B75">
        <v>12</v>
      </c>
      <c r="C75">
        <v>2</v>
      </c>
    </row>
    <row r="76" spans="1:3" ht="15">
      <c r="A76" s="1">
        <v>41023</v>
      </c>
      <c r="B76">
        <v>12</v>
      </c>
      <c r="C76">
        <v>0</v>
      </c>
    </row>
    <row r="77" spans="1:3" ht="15">
      <c r="A77" s="1">
        <v>41024</v>
      </c>
      <c r="B77">
        <v>9</v>
      </c>
      <c r="C77">
        <v>0</v>
      </c>
    </row>
    <row r="78" spans="1:3" ht="15">
      <c r="A78" s="1">
        <v>41025</v>
      </c>
      <c r="B78">
        <v>12</v>
      </c>
      <c r="C78">
        <v>2</v>
      </c>
    </row>
    <row r="79" spans="1:3" ht="15">
      <c r="A79" s="1">
        <v>41026</v>
      </c>
      <c r="B79">
        <v>18</v>
      </c>
      <c r="C79">
        <v>0</v>
      </c>
    </row>
    <row r="80" spans="1:3" ht="15">
      <c r="A80" s="1">
        <v>41027</v>
      </c>
      <c r="B80">
        <v>8</v>
      </c>
      <c r="C80">
        <v>1</v>
      </c>
    </row>
    <row r="81" spans="1:4" ht="15">
      <c r="A81" s="3" t="s">
        <v>5</v>
      </c>
      <c r="B81" s="2">
        <f>SUM(B75:B80)</f>
        <v>71</v>
      </c>
      <c r="C81" s="2">
        <f>SUM(C75:C80)</f>
        <v>5</v>
      </c>
      <c r="D81" s="2">
        <f>SUM(D75:D80)</f>
        <v>0</v>
      </c>
    </row>
    <row r="82" spans="1:9" ht="15">
      <c r="A82" s="1">
        <v>41029</v>
      </c>
      <c r="B82">
        <v>8</v>
      </c>
      <c r="C82">
        <v>0</v>
      </c>
      <c r="F82" s="2">
        <f>SUM(B82,B75:B80,B68:B73,B61:B66,B54:B59)</f>
        <v>250</v>
      </c>
      <c r="G82" s="2">
        <f>SUM(C82,C75:C80,C68:C73,C61:C66,C54:C59)</f>
        <v>46</v>
      </c>
      <c r="H82" s="2">
        <f>SUM(D82,D75:D80,D68:D73,D61:D66,D54:D59)</f>
        <v>14</v>
      </c>
      <c r="I82" s="2">
        <f>SUM(F82:H82)</f>
        <v>310</v>
      </c>
    </row>
    <row r="83" spans="1:3" ht="15">
      <c r="A83" s="1">
        <v>41030</v>
      </c>
      <c r="B83">
        <v>8</v>
      </c>
      <c r="C83">
        <v>0</v>
      </c>
    </row>
    <row r="84" spans="1:3" ht="15">
      <c r="A84" s="1">
        <v>41031</v>
      </c>
      <c r="B84">
        <v>7</v>
      </c>
      <c r="C84">
        <v>1</v>
      </c>
    </row>
    <row r="85" spans="1:5" ht="15">
      <c r="A85" s="1">
        <v>41032</v>
      </c>
      <c r="B85">
        <v>16</v>
      </c>
      <c r="C85">
        <v>4</v>
      </c>
      <c r="D85">
        <v>45</v>
      </c>
      <c r="E85" t="s">
        <v>14</v>
      </c>
    </row>
    <row r="86" spans="1:3" ht="15">
      <c r="A86" s="1">
        <v>41033</v>
      </c>
      <c r="B86">
        <v>28</v>
      </c>
      <c r="C86">
        <v>4</v>
      </c>
    </row>
    <row r="87" spans="1:3" ht="15">
      <c r="A87" s="1">
        <v>41034</v>
      </c>
      <c r="B87">
        <v>6</v>
      </c>
      <c r="C87">
        <v>3</v>
      </c>
    </row>
    <row r="88" spans="1:4" ht="15">
      <c r="A88" s="3" t="s">
        <v>5</v>
      </c>
      <c r="B88" s="2">
        <f>SUM(B82:B87)</f>
        <v>73</v>
      </c>
      <c r="C88" s="2">
        <f>SUM(C82:C87)</f>
        <v>12</v>
      </c>
      <c r="D88" s="2">
        <f>SUM(D82:D87)</f>
        <v>45</v>
      </c>
    </row>
    <row r="89" spans="1:5" ht="15">
      <c r="A89" s="1">
        <v>41036</v>
      </c>
      <c r="B89">
        <v>0</v>
      </c>
      <c r="C89">
        <v>0</v>
      </c>
      <c r="E89" t="s">
        <v>15</v>
      </c>
    </row>
    <row r="90" spans="1:3" ht="15">
      <c r="A90" s="1">
        <v>41037</v>
      </c>
      <c r="B90">
        <v>12</v>
      </c>
      <c r="C90">
        <v>1</v>
      </c>
    </row>
    <row r="91" spans="1:3" ht="15">
      <c r="A91" s="1">
        <v>41038</v>
      </c>
      <c r="B91">
        <v>13</v>
      </c>
      <c r="C91">
        <v>0</v>
      </c>
    </row>
    <row r="92" spans="1:3" ht="15">
      <c r="A92" s="1">
        <v>41039</v>
      </c>
      <c r="B92">
        <v>16</v>
      </c>
      <c r="C92">
        <v>2</v>
      </c>
    </row>
    <row r="93" spans="1:3" ht="15">
      <c r="A93" s="1">
        <v>41040</v>
      </c>
      <c r="B93">
        <v>7</v>
      </c>
      <c r="C93">
        <v>0</v>
      </c>
    </row>
    <row r="94" spans="1:3" ht="15">
      <c r="A94" s="1">
        <v>41041</v>
      </c>
      <c r="B94">
        <v>11</v>
      </c>
      <c r="C94">
        <v>3</v>
      </c>
    </row>
    <row r="95" spans="1:4" ht="15">
      <c r="A95" s="3" t="s">
        <v>5</v>
      </c>
      <c r="B95" s="2">
        <f>SUM(B89:B94)</f>
        <v>59</v>
      </c>
      <c r="C95" s="2">
        <f>SUM(C89:C94)</f>
        <v>6</v>
      </c>
      <c r="D95" s="2">
        <f>SUM(D89:D94)</f>
        <v>0</v>
      </c>
    </row>
    <row r="96" spans="1:3" ht="15">
      <c r="A96" s="1">
        <v>41043</v>
      </c>
      <c r="B96">
        <v>15</v>
      </c>
      <c r="C96">
        <v>0</v>
      </c>
    </row>
    <row r="97" spans="1:3" ht="15">
      <c r="A97" s="1">
        <v>41044</v>
      </c>
      <c r="B97">
        <v>19</v>
      </c>
      <c r="C97">
        <v>2</v>
      </c>
    </row>
    <row r="98" spans="1:3" ht="15">
      <c r="A98" s="1">
        <v>41045</v>
      </c>
      <c r="B98">
        <v>1</v>
      </c>
      <c r="C98">
        <v>0</v>
      </c>
    </row>
    <row r="99" spans="1:3" ht="15">
      <c r="A99" s="1">
        <v>41046</v>
      </c>
      <c r="B99">
        <v>15</v>
      </c>
      <c r="C99">
        <v>0</v>
      </c>
    </row>
    <row r="100" spans="1:3" ht="15">
      <c r="A100" s="1">
        <v>41047</v>
      </c>
      <c r="B100">
        <v>21</v>
      </c>
      <c r="C100">
        <v>2</v>
      </c>
    </row>
    <row r="101" spans="1:6" ht="15">
      <c r="A101" s="1">
        <v>41048</v>
      </c>
      <c r="B101" s="7">
        <v>253</v>
      </c>
      <c r="C101" s="7">
        <v>145</v>
      </c>
      <c r="D101" s="7"/>
      <c r="E101" s="7" t="s">
        <v>18</v>
      </c>
      <c r="F101" s="7"/>
    </row>
    <row r="102" spans="1:4" ht="15">
      <c r="A102" s="3" t="s">
        <v>5</v>
      </c>
      <c r="B102" s="2">
        <f>SUM(B96:B101)</f>
        <v>324</v>
      </c>
      <c r="C102" s="2">
        <f>SUM(C96:C101)</f>
        <v>149</v>
      </c>
      <c r="D102" s="2">
        <f>SUM(D96:D101)</f>
        <v>0</v>
      </c>
    </row>
    <row r="103" spans="1:3" ht="15">
      <c r="A103" s="1">
        <v>41050</v>
      </c>
      <c r="B103">
        <v>2</v>
      </c>
      <c r="C103">
        <v>0</v>
      </c>
    </row>
    <row r="104" spans="1:3" ht="15">
      <c r="A104" s="1">
        <v>41051</v>
      </c>
      <c r="B104">
        <v>11</v>
      </c>
      <c r="C104">
        <v>2</v>
      </c>
    </row>
    <row r="105" spans="1:5" ht="15">
      <c r="A105" s="1">
        <v>41052</v>
      </c>
      <c r="B105">
        <v>13</v>
      </c>
      <c r="C105">
        <v>2</v>
      </c>
      <c r="D105">
        <v>4</v>
      </c>
      <c r="E105" t="s">
        <v>17</v>
      </c>
    </row>
    <row r="106" spans="1:5" ht="15">
      <c r="A106" s="1">
        <v>41053</v>
      </c>
      <c r="B106">
        <v>8</v>
      </c>
      <c r="C106">
        <v>3</v>
      </c>
      <c r="E106" t="s">
        <v>16</v>
      </c>
    </row>
    <row r="107" spans="1:3" ht="15">
      <c r="A107" s="1">
        <v>41054</v>
      </c>
      <c r="B107">
        <v>4</v>
      </c>
      <c r="C107">
        <v>1</v>
      </c>
    </row>
    <row r="108" spans="1:2" ht="15">
      <c r="A108" s="1">
        <v>41055</v>
      </c>
      <c r="B108">
        <v>4</v>
      </c>
    </row>
    <row r="109" spans="1:4" ht="15">
      <c r="A109" s="3" t="s">
        <v>5</v>
      </c>
      <c r="B109" s="2">
        <f>SUM(B103:B108)</f>
        <v>42</v>
      </c>
      <c r="C109" s="2">
        <f>SUM(C103:C108)</f>
        <v>8</v>
      </c>
      <c r="D109" s="2">
        <f>SUM(D103:D108)</f>
        <v>4</v>
      </c>
    </row>
    <row r="110" spans="1:3" ht="15">
      <c r="A110" s="1">
        <v>41057</v>
      </c>
      <c r="B110">
        <v>14</v>
      </c>
      <c r="C110">
        <v>0</v>
      </c>
    </row>
    <row r="111" spans="1:3" ht="15">
      <c r="A111" s="1">
        <v>41058</v>
      </c>
      <c r="B111">
        <v>8</v>
      </c>
      <c r="C111">
        <v>0</v>
      </c>
    </row>
    <row r="112" spans="1:3" ht="15">
      <c r="A112" s="1">
        <v>41059</v>
      </c>
      <c r="B112">
        <v>13</v>
      </c>
      <c r="C112">
        <v>3</v>
      </c>
    </row>
    <row r="113" spans="1:9" ht="15">
      <c r="A113" s="1">
        <v>41060</v>
      </c>
      <c r="B113">
        <v>10</v>
      </c>
      <c r="C113">
        <v>2</v>
      </c>
      <c r="F113" s="2">
        <f>SUM(B110:B113,B103:B108,B96:B101,B89:B94,B83:B87)</f>
        <v>535</v>
      </c>
      <c r="G113" s="2">
        <f>SUM(C110:C113,C103:C108,C96:C101,C89:C94,C83:C87)</f>
        <v>180</v>
      </c>
      <c r="H113" s="2">
        <f>SUM(D110:D113,D103:D108,D96:D101,D89:D94,D83:D87)</f>
        <v>49</v>
      </c>
      <c r="I113" s="2">
        <f>SUM(F113:H113)</f>
        <v>764</v>
      </c>
    </row>
    <row r="114" spans="1:3" ht="15">
      <c r="A114" s="1">
        <v>41061</v>
      </c>
      <c r="B114">
        <v>9</v>
      </c>
      <c r="C114">
        <v>2</v>
      </c>
    </row>
    <row r="115" spans="1:3" ht="15">
      <c r="A115" s="1">
        <v>41062</v>
      </c>
      <c r="B115">
        <v>8</v>
      </c>
      <c r="C115">
        <v>3</v>
      </c>
    </row>
    <row r="116" spans="1:4" ht="15">
      <c r="A116" s="3" t="s">
        <v>5</v>
      </c>
      <c r="B116" s="2">
        <f>SUM(B110:B115)</f>
        <v>62</v>
      </c>
      <c r="C116" s="2">
        <f>SUM(C110:C115)</f>
        <v>10</v>
      </c>
      <c r="D116" s="2">
        <f>SUM(D110:D115)</f>
        <v>0</v>
      </c>
    </row>
    <row r="117" spans="1:5" ht="15">
      <c r="A117" s="1">
        <v>41064</v>
      </c>
      <c r="B117">
        <v>0</v>
      </c>
      <c r="C117">
        <v>0</v>
      </c>
      <c r="E117" t="s">
        <v>20</v>
      </c>
    </row>
    <row r="118" spans="1:5" ht="15">
      <c r="A118" s="1">
        <v>41065</v>
      </c>
      <c r="B118">
        <v>0</v>
      </c>
      <c r="C118">
        <v>0</v>
      </c>
      <c r="E118" t="s">
        <v>15</v>
      </c>
    </row>
    <row r="119" spans="1:5" ht="15">
      <c r="A119" s="1">
        <v>41066</v>
      </c>
      <c r="B119">
        <v>4</v>
      </c>
      <c r="C119">
        <v>0</v>
      </c>
      <c r="D119">
        <v>30</v>
      </c>
      <c r="E119" t="s">
        <v>19</v>
      </c>
    </row>
    <row r="120" spans="1:5" ht="15">
      <c r="A120" s="1">
        <v>41067</v>
      </c>
      <c r="B120">
        <v>20</v>
      </c>
      <c r="C120">
        <v>12</v>
      </c>
      <c r="E120" t="s">
        <v>21</v>
      </c>
    </row>
    <row r="121" spans="1:3" ht="15">
      <c r="A121" s="1">
        <v>41068</v>
      </c>
      <c r="B121">
        <v>15</v>
      </c>
      <c r="C121">
        <v>4</v>
      </c>
    </row>
    <row r="122" spans="1:3" ht="15">
      <c r="A122" s="1">
        <v>41069</v>
      </c>
      <c r="B122">
        <v>8</v>
      </c>
      <c r="C122">
        <v>2</v>
      </c>
    </row>
    <row r="123" spans="1:4" ht="15">
      <c r="A123" s="3" t="s">
        <v>5</v>
      </c>
      <c r="B123" s="2">
        <f>SUM(B117:B122)</f>
        <v>47</v>
      </c>
      <c r="C123" s="2">
        <f>SUM(C117:C122)</f>
        <v>18</v>
      </c>
      <c r="D123" s="2">
        <f>SUM(D117:D122)</f>
        <v>30</v>
      </c>
    </row>
    <row r="124" spans="1:3" ht="15">
      <c r="A124" s="1">
        <v>41071</v>
      </c>
      <c r="B124">
        <v>9</v>
      </c>
      <c r="C124">
        <v>0</v>
      </c>
    </row>
    <row r="125" spans="1:3" ht="15">
      <c r="A125" s="1">
        <v>41072</v>
      </c>
      <c r="B125">
        <v>17</v>
      </c>
      <c r="C125">
        <v>0</v>
      </c>
    </row>
    <row r="126" spans="1:3" ht="15">
      <c r="A126" s="1">
        <v>41073</v>
      </c>
      <c r="B126">
        <v>10</v>
      </c>
      <c r="C126">
        <v>0</v>
      </c>
    </row>
    <row r="127" spans="1:3" ht="15">
      <c r="A127" s="1">
        <v>41074</v>
      </c>
      <c r="B127">
        <v>15</v>
      </c>
      <c r="C127">
        <v>1</v>
      </c>
    </row>
    <row r="128" spans="1:3" ht="15">
      <c r="A128" s="1">
        <v>41075</v>
      </c>
      <c r="B128">
        <v>23</v>
      </c>
      <c r="C128">
        <v>0</v>
      </c>
    </row>
    <row r="129" spans="1:3" ht="15">
      <c r="A129" s="1">
        <v>41076</v>
      </c>
      <c r="B129">
        <v>6</v>
      </c>
      <c r="C129">
        <v>0</v>
      </c>
    </row>
    <row r="130" spans="1:4" ht="15">
      <c r="A130" s="3" t="s">
        <v>5</v>
      </c>
      <c r="B130" s="2">
        <f>SUM(B124:B129)</f>
        <v>80</v>
      </c>
      <c r="C130" s="2">
        <f>SUM(C124:C129)</f>
        <v>1</v>
      </c>
      <c r="D130" s="2">
        <f>SUM(D124:D129)</f>
        <v>0</v>
      </c>
    </row>
    <row r="131" spans="1:3" ht="15">
      <c r="A131" s="1">
        <v>41078</v>
      </c>
      <c r="B131">
        <v>6</v>
      </c>
      <c r="C131">
        <v>0</v>
      </c>
    </row>
    <row r="132" spans="1:3" ht="15">
      <c r="A132" s="1">
        <v>41079</v>
      </c>
      <c r="B132">
        <v>19</v>
      </c>
      <c r="C132">
        <v>0</v>
      </c>
    </row>
    <row r="133" spans="1:3" ht="15">
      <c r="A133" s="1">
        <v>41080</v>
      </c>
      <c r="B133">
        <v>20</v>
      </c>
      <c r="C133">
        <v>0</v>
      </c>
    </row>
    <row r="134" spans="1:3" ht="15">
      <c r="A134" s="1">
        <v>41081</v>
      </c>
      <c r="B134">
        <v>7</v>
      </c>
      <c r="C134">
        <v>0</v>
      </c>
    </row>
    <row r="135" spans="1:3" ht="15">
      <c r="A135" s="1">
        <v>41082</v>
      </c>
      <c r="B135">
        <v>18</v>
      </c>
      <c r="C135">
        <v>0</v>
      </c>
    </row>
    <row r="136" spans="1:3" ht="15">
      <c r="A136" s="1">
        <v>41083</v>
      </c>
      <c r="B136">
        <v>9</v>
      </c>
      <c r="C136">
        <v>2</v>
      </c>
    </row>
    <row r="137" spans="1:4" ht="15">
      <c r="A137" s="3" t="s">
        <v>5</v>
      </c>
      <c r="B137" s="2">
        <f>SUM(B131:B136)</f>
        <v>79</v>
      </c>
      <c r="C137" s="2">
        <f>SUM(C131:C136)</f>
        <v>2</v>
      </c>
      <c r="D137" s="2">
        <f>SUM(D131:D136)</f>
        <v>0</v>
      </c>
    </row>
    <row r="138" spans="1:3" ht="15">
      <c r="A138" s="1">
        <v>41085</v>
      </c>
      <c r="B138">
        <v>4</v>
      </c>
      <c r="C138">
        <v>0</v>
      </c>
    </row>
    <row r="139" spans="1:3" ht="15">
      <c r="A139" s="1">
        <v>41086</v>
      </c>
      <c r="B139">
        <v>10</v>
      </c>
      <c r="C139">
        <v>1</v>
      </c>
    </row>
    <row r="140" spans="1:3" ht="15">
      <c r="A140" s="1">
        <v>41087</v>
      </c>
      <c r="B140">
        <v>5</v>
      </c>
      <c r="C140">
        <v>0</v>
      </c>
    </row>
    <row r="141" spans="1:3" ht="15">
      <c r="A141" s="1">
        <v>41088</v>
      </c>
      <c r="B141">
        <v>13</v>
      </c>
      <c r="C141">
        <v>0</v>
      </c>
    </row>
    <row r="142" spans="1:3" ht="15">
      <c r="A142" s="1">
        <v>41089</v>
      </c>
      <c r="B142">
        <v>10</v>
      </c>
      <c r="C142">
        <v>0</v>
      </c>
    </row>
    <row r="143" spans="1:9" ht="15">
      <c r="A143" s="1">
        <v>41090</v>
      </c>
      <c r="B143">
        <v>7</v>
      </c>
      <c r="C143">
        <v>0</v>
      </c>
      <c r="F143" s="2">
        <f>SUM(B138:B143,B131:B136,B124:B129,B117:B122,B114:B115)</f>
        <v>272</v>
      </c>
      <c r="G143" s="2">
        <f>SUM(C138:C143,C131:C136,C124:C129,C117:C122,C114:C115)</f>
        <v>27</v>
      </c>
      <c r="H143" s="2">
        <f>SUM(D138:D143,D131:D136,D124:D129,D117:D122,D114:D115)</f>
        <v>30</v>
      </c>
      <c r="I143" s="2">
        <f>SUM(F143:H143)</f>
        <v>329</v>
      </c>
    </row>
    <row r="144" spans="1:4" ht="15">
      <c r="A144" s="3" t="s">
        <v>5</v>
      </c>
      <c r="B144" s="2">
        <f>SUM(B138:B143)</f>
        <v>49</v>
      </c>
      <c r="C144" s="2">
        <f>SUM(C138:C143)</f>
        <v>1</v>
      </c>
      <c r="D144" s="2">
        <f>SUM(D138:D143)</f>
        <v>0</v>
      </c>
    </row>
    <row r="145" spans="1:3" ht="15">
      <c r="A145" s="1">
        <v>41092</v>
      </c>
      <c r="B145">
        <v>17</v>
      </c>
      <c r="C145">
        <v>0</v>
      </c>
    </row>
    <row r="146" spans="1:3" ht="15">
      <c r="A146" s="1">
        <v>41093</v>
      </c>
      <c r="B146">
        <v>10</v>
      </c>
      <c r="C146">
        <v>0</v>
      </c>
    </row>
    <row r="147" spans="1:3" ht="15">
      <c r="A147" s="1">
        <v>41094</v>
      </c>
      <c r="B147">
        <v>13</v>
      </c>
      <c r="C147">
        <v>1</v>
      </c>
    </row>
    <row r="148" spans="1:3" ht="15">
      <c r="A148" s="1">
        <v>41095</v>
      </c>
      <c r="B148">
        <v>19</v>
      </c>
      <c r="C148">
        <v>2</v>
      </c>
    </row>
    <row r="149" spans="1:5" ht="15">
      <c r="A149" s="1">
        <v>41096</v>
      </c>
      <c r="B149">
        <v>17</v>
      </c>
      <c r="C149">
        <v>2</v>
      </c>
      <c r="D149">
        <v>12</v>
      </c>
      <c r="E149" t="s">
        <v>22</v>
      </c>
    </row>
    <row r="150" spans="1:3" ht="15">
      <c r="A150" s="1">
        <v>41097</v>
      </c>
      <c r="B150">
        <v>9</v>
      </c>
      <c r="C150">
        <v>1</v>
      </c>
    </row>
    <row r="151" spans="1:4" ht="15">
      <c r="A151" s="2" t="s">
        <v>5</v>
      </c>
      <c r="B151" s="2">
        <f>SUM(B145:B150)</f>
        <v>85</v>
      </c>
      <c r="C151" s="2">
        <f>SUM(C145:C150)</f>
        <v>6</v>
      </c>
      <c r="D151" s="2">
        <f>SUM(D145:D150)</f>
        <v>12</v>
      </c>
    </row>
    <row r="152" spans="1:3" ht="15">
      <c r="A152" s="1">
        <v>41099</v>
      </c>
      <c r="B152">
        <v>21</v>
      </c>
      <c r="C152">
        <v>1</v>
      </c>
    </row>
    <row r="153" spans="1:3" ht="15">
      <c r="A153" s="1">
        <v>41100</v>
      </c>
      <c r="B153">
        <v>18</v>
      </c>
      <c r="C153">
        <v>0</v>
      </c>
    </row>
    <row r="154" spans="1:3" ht="15">
      <c r="A154" s="1">
        <v>41101</v>
      </c>
      <c r="B154">
        <v>11</v>
      </c>
      <c r="C154">
        <v>0</v>
      </c>
    </row>
    <row r="155" spans="1:3" ht="15">
      <c r="A155" s="1">
        <v>41102</v>
      </c>
      <c r="B155">
        <v>19</v>
      </c>
      <c r="C155">
        <v>0</v>
      </c>
    </row>
    <row r="156" spans="1:3" ht="15">
      <c r="A156" s="1">
        <v>41103</v>
      </c>
      <c r="B156">
        <v>21</v>
      </c>
      <c r="C156">
        <v>0</v>
      </c>
    </row>
    <row r="157" spans="1:3" ht="15">
      <c r="A157" s="1">
        <v>41104</v>
      </c>
      <c r="B157">
        <v>9</v>
      </c>
      <c r="C157">
        <v>2</v>
      </c>
    </row>
    <row r="158" spans="1:4" ht="15">
      <c r="A158" s="2" t="s">
        <v>5</v>
      </c>
      <c r="B158" s="2">
        <f>SUM(B152:B157)</f>
        <v>99</v>
      </c>
      <c r="C158" s="2">
        <f>SUM(C152:C157)</f>
        <v>3</v>
      </c>
      <c r="D158" s="2">
        <f>SUM(D152:D157)</f>
        <v>0</v>
      </c>
    </row>
    <row r="159" spans="1:3" ht="15">
      <c r="A159" s="1">
        <v>41106</v>
      </c>
      <c r="B159">
        <v>15</v>
      </c>
      <c r="C159">
        <v>0</v>
      </c>
    </row>
    <row r="160" spans="1:3" ht="15">
      <c r="A160" s="1">
        <v>41107</v>
      </c>
      <c r="B160">
        <v>19</v>
      </c>
      <c r="C160">
        <v>0</v>
      </c>
    </row>
    <row r="161" spans="1:3" ht="15">
      <c r="A161" s="1">
        <v>41108</v>
      </c>
      <c r="B161">
        <v>9</v>
      </c>
      <c r="C161">
        <v>0</v>
      </c>
    </row>
    <row r="162" spans="1:3" ht="15">
      <c r="A162" s="1">
        <v>41109</v>
      </c>
      <c r="B162">
        <v>17</v>
      </c>
      <c r="C162">
        <v>0</v>
      </c>
    </row>
    <row r="163" spans="1:3" ht="15">
      <c r="A163" s="1">
        <v>41110</v>
      </c>
      <c r="B163">
        <v>19</v>
      </c>
      <c r="C163">
        <v>3</v>
      </c>
    </row>
    <row r="164" spans="1:3" ht="15">
      <c r="A164" s="1">
        <v>41111</v>
      </c>
      <c r="B164">
        <v>1</v>
      </c>
      <c r="C164">
        <v>3</v>
      </c>
    </row>
    <row r="165" spans="1:4" ht="15">
      <c r="A165" s="2" t="s">
        <v>5</v>
      </c>
      <c r="B165" s="2">
        <f>SUM(B159:B164)</f>
        <v>80</v>
      </c>
      <c r="C165" s="2">
        <f>SUM(C159:C164)</f>
        <v>6</v>
      </c>
      <c r="D165" s="2">
        <f>SUM(D159:D164)</f>
        <v>0</v>
      </c>
    </row>
    <row r="166" spans="1:5" ht="15">
      <c r="A166" s="1">
        <v>41113</v>
      </c>
      <c r="B166">
        <v>13</v>
      </c>
      <c r="C166">
        <v>0</v>
      </c>
      <c r="E166" t="s">
        <v>23</v>
      </c>
    </row>
    <row r="167" spans="1:3" ht="15">
      <c r="A167" s="1">
        <v>41114</v>
      </c>
      <c r="B167">
        <v>15</v>
      </c>
      <c r="C167">
        <v>0</v>
      </c>
    </row>
    <row r="168" spans="1:3" ht="15">
      <c r="A168" s="1">
        <v>41115</v>
      </c>
      <c r="B168">
        <v>10</v>
      </c>
      <c r="C168">
        <v>4</v>
      </c>
    </row>
    <row r="169" spans="1:3" ht="15">
      <c r="A169" s="1">
        <v>41116</v>
      </c>
      <c r="B169">
        <v>16</v>
      </c>
      <c r="C169">
        <v>7</v>
      </c>
    </row>
    <row r="170" spans="1:3" ht="15">
      <c r="A170" s="1">
        <v>41117</v>
      </c>
      <c r="B170">
        <v>18</v>
      </c>
      <c r="C170">
        <v>5</v>
      </c>
    </row>
    <row r="171" spans="1:3" ht="15">
      <c r="A171" s="1">
        <v>41118</v>
      </c>
      <c r="B171">
        <v>11</v>
      </c>
      <c r="C171">
        <v>0</v>
      </c>
    </row>
    <row r="172" spans="1:4" ht="15">
      <c r="A172" s="2" t="s">
        <v>5</v>
      </c>
      <c r="B172" s="2">
        <f>SUM(B166:B171)</f>
        <v>83</v>
      </c>
      <c r="C172" s="2">
        <f>SUM(C166:C171)</f>
        <v>16</v>
      </c>
      <c r="D172" s="2">
        <f>SUM(D166:D171)</f>
        <v>0</v>
      </c>
    </row>
    <row r="173" spans="1:9" ht="15">
      <c r="A173" s="1">
        <v>41120</v>
      </c>
      <c r="B173">
        <v>10</v>
      </c>
      <c r="C173">
        <v>2</v>
      </c>
      <c r="F173" s="2">
        <f>SUM(B173,B166:B171,B159:B164,B152:B157,B145:B150)</f>
        <v>357</v>
      </c>
      <c r="G173" s="2">
        <f>SUM(C173,C166:C171,C159:C164,C152:C157,C145:C150)</f>
        <v>33</v>
      </c>
      <c r="H173" s="2">
        <f>SUM(D173,D166:D171,D159:D164,D152:D157,D145:D150)</f>
        <v>12</v>
      </c>
      <c r="I173" s="2">
        <f>SUM(F173:H173)</f>
        <v>402</v>
      </c>
    </row>
    <row r="174" spans="1:3" ht="15">
      <c r="A174" s="1">
        <v>41121</v>
      </c>
      <c r="B174">
        <v>14</v>
      </c>
      <c r="C174">
        <v>3</v>
      </c>
    </row>
    <row r="175" spans="1:5" ht="15">
      <c r="A175" s="1">
        <v>41122</v>
      </c>
      <c r="B175">
        <v>16</v>
      </c>
      <c r="C175">
        <v>17</v>
      </c>
      <c r="E175" t="s">
        <v>24</v>
      </c>
    </row>
    <row r="176" spans="1:3" ht="15">
      <c r="A176" s="1">
        <v>41123</v>
      </c>
      <c r="B176">
        <v>12</v>
      </c>
      <c r="C176">
        <v>4</v>
      </c>
    </row>
    <row r="177" spans="1:3" ht="15">
      <c r="A177" s="1">
        <v>41124</v>
      </c>
      <c r="B177">
        <v>5</v>
      </c>
      <c r="C177">
        <v>2</v>
      </c>
    </row>
    <row r="178" spans="1:3" ht="15">
      <c r="A178" s="1">
        <v>41125</v>
      </c>
      <c r="B178">
        <v>8</v>
      </c>
      <c r="C178">
        <v>6</v>
      </c>
    </row>
    <row r="179" spans="1:4" ht="15">
      <c r="A179" s="2" t="s">
        <v>5</v>
      </c>
      <c r="B179" s="2">
        <f>SUM(B173:B178)</f>
        <v>65</v>
      </c>
      <c r="C179" s="2">
        <f>SUM(C173:C178)</f>
        <v>34</v>
      </c>
      <c r="D179" s="2">
        <f>SUM(D173:D178)</f>
        <v>0</v>
      </c>
    </row>
    <row r="180" spans="1:3" ht="15">
      <c r="A180" s="1">
        <v>41127</v>
      </c>
      <c r="B180">
        <v>13</v>
      </c>
      <c r="C180">
        <v>9</v>
      </c>
    </row>
    <row r="181" spans="1:3" ht="15">
      <c r="A181" s="1">
        <v>41128</v>
      </c>
      <c r="B181">
        <v>18</v>
      </c>
      <c r="C181">
        <v>6</v>
      </c>
    </row>
    <row r="182" spans="1:3" ht="15">
      <c r="A182" s="1">
        <v>41129</v>
      </c>
      <c r="B182">
        <v>20</v>
      </c>
      <c r="C182">
        <v>8</v>
      </c>
    </row>
    <row r="183" spans="1:3" ht="15">
      <c r="A183" s="1">
        <v>41130</v>
      </c>
      <c r="B183">
        <v>27</v>
      </c>
      <c r="C183">
        <v>11</v>
      </c>
    </row>
    <row r="184" spans="1:3" ht="15">
      <c r="A184" s="1">
        <v>41131</v>
      </c>
      <c r="B184">
        <v>33</v>
      </c>
      <c r="C184">
        <v>6</v>
      </c>
    </row>
    <row r="185" spans="1:3" ht="15">
      <c r="A185" s="1">
        <v>41132</v>
      </c>
      <c r="B185">
        <v>6</v>
      </c>
      <c r="C185">
        <v>2</v>
      </c>
    </row>
    <row r="186" spans="1:4" ht="15">
      <c r="A186" s="2" t="s">
        <v>5</v>
      </c>
      <c r="B186" s="2">
        <f>SUM(B180:B185)</f>
        <v>117</v>
      </c>
      <c r="C186" s="2">
        <f>SUM(C180:C185)</f>
        <v>42</v>
      </c>
      <c r="D186" s="2">
        <f>SUM(D180:D185)</f>
        <v>0</v>
      </c>
    </row>
    <row r="187" spans="1:3" ht="15">
      <c r="A187" s="1">
        <v>41134</v>
      </c>
      <c r="B187">
        <v>11</v>
      </c>
      <c r="C187">
        <v>4</v>
      </c>
    </row>
    <row r="188" spans="1:3" ht="15">
      <c r="A188" s="1">
        <v>41135</v>
      </c>
      <c r="B188">
        <v>21</v>
      </c>
      <c r="C188">
        <v>10</v>
      </c>
    </row>
    <row r="189" spans="1:5" ht="15">
      <c r="A189" s="1">
        <v>41136</v>
      </c>
      <c r="B189">
        <v>27</v>
      </c>
      <c r="C189">
        <v>17</v>
      </c>
      <c r="E189" t="s">
        <v>24</v>
      </c>
    </row>
    <row r="190" spans="1:3" ht="15">
      <c r="A190" s="1">
        <v>41137</v>
      </c>
      <c r="B190">
        <v>25</v>
      </c>
      <c r="C190">
        <v>6</v>
      </c>
    </row>
    <row r="191" spans="1:3" ht="15">
      <c r="A191" s="1">
        <v>41138</v>
      </c>
      <c r="B191">
        <v>17</v>
      </c>
      <c r="C191">
        <v>4</v>
      </c>
    </row>
    <row r="192" spans="1:3" ht="15">
      <c r="A192" s="1">
        <v>41139</v>
      </c>
      <c r="B192">
        <v>24</v>
      </c>
      <c r="C192">
        <v>3</v>
      </c>
    </row>
    <row r="193" spans="1:4" ht="15">
      <c r="A193" s="2" t="s">
        <v>5</v>
      </c>
      <c r="B193" s="2">
        <f>SUM(B187:B192)</f>
        <v>125</v>
      </c>
      <c r="C193" s="2">
        <f>SUM(C187:C192)</f>
        <v>44</v>
      </c>
      <c r="D193" s="2">
        <f>SUM(D187:D192)</f>
        <v>0</v>
      </c>
    </row>
    <row r="194" spans="1:3" ht="15">
      <c r="A194" s="1">
        <v>41141</v>
      </c>
      <c r="B194">
        <v>5</v>
      </c>
      <c r="C194">
        <v>0</v>
      </c>
    </row>
    <row r="195" spans="1:3" ht="15">
      <c r="A195" s="1">
        <v>41142</v>
      </c>
      <c r="B195">
        <v>30</v>
      </c>
      <c r="C195">
        <v>0</v>
      </c>
    </row>
    <row r="196" spans="1:3" ht="15">
      <c r="A196" s="1">
        <v>41143</v>
      </c>
      <c r="B196">
        <v>19</v>
      </c>
      <c r="C196">
        <v>11</v>
      </c>
    </row>
    <row r="197" spans="1:3" ht="15">
      <c r="A197" s="1">
        <v>41144</v>
      </c>
      <c r="B197">
        <v>17</v>
      </c>
      <c r="C197">
        <v>9</v>
      </c>
    </row>
    <row r="198" spans="1:3" ht="15">
      <c r="A198" s="1">
        <v>41145</v>
      </c>
      <c r="B198">
        <v>16</v>
      </c>
      <c r="C198">
        <v>8</v>
      </c>
    </row>
    <row r="199" spans="1:3" ht="15">
      <c r="A199" s="1">
        <v>41146</v>
      </c>
      <c r="B199">
        <v>6</v>
      </c>
      <c r="C199">
        <v>1</v>
      </c>
    </row>
    <row r="200" spans="1:4" ht="15">
      <c r="A200" s="2" t="s">
        <v>5</v>
      </c>
      <c r="B200" s="2">
        <f>SUM(B194:B199)</f>
        <v>93</v>
      </c>
      <c r="C200" s="2">
        <f>SUM(C194:C199)</f>
        <v>29</v>
      </c>
      <c r="D200" s="2">
        <f>SUM(D194:D199)</f>
        <v>0</v>
      </c>
    </row>
    <row r="201" spans="1:5" ht="15">
      <c r="A201" s="1">
        <v>41148</v>
      </c>
      <c r="B201">
        <v>0</v>
      </c>
      <c r="C201">
        <v>0</v>
      </c>
      <c r="E201" t="s">
        <v>15</v>
      </c>
    </row>
    <row r="202" spans="1:3" ht="15">
      <c r="A202" s="1">
        <v>41149</v>
      </c>
      <c r="B202">
        <v>11</v>
      </c>
      <c r="C202">
        <v>6</v>
      </c>
    </row>
    <row r="203" spans="1:3" ht="15">
      <c r="A203" s="1">
        <v>41150</v>
      </c>
      <c r="B203">
        <v>25</v>
      </c>
      <c r="C203">
        <v>6</v>
      </c>
    </row>
    <row r="204" spans="1:3" ht="15">
      <c r="A204" s="1">
        <v>41151</v>
      </c>
      <c r="B204">
        <v>12</v>
      </c>
      <c r="C204">
        <v>1</v>
      </c>
    </row>
    <row r="205" spans="1:9" ht="15">
      <c r="A205" s="1">
        <v>41152</v>
      </c>
      <c r="B205">
        <v>11</v>
      </c>
      <c r="C205">
        <v>1</v>
      </c>
      <c r="F205" s="2">
        <f>SUM(B201:B205,B194:B199,B187:B192,B180:B185,B175:B178)</f>
        <v>435</v>
      </c>
      <c r="G205" s="2">
        <f>SUM(C201:C205,C194:C199,C187:C192,C180:C185,C175:C178)</f>
        <v>158</v>
      </c>
      <c r="H205" s="2">
        <f>SUM(D201:D205,D194:D199,D187:D192,D180:D185,D175:D178)</f>
        <v>0</v>
      </c>
      <c r="I205" s="2">
        <f>SUM(F205:H205)</f>
        <v>593</v>
      </c>
    </row>
    <row r="206" spans="1:3" ht="15">
      <c r="A206" s="1">
        <v>41153</v>
      </c>
      <c r="B206">
        <v>8</v>
      </c>
      <c r="C206">
        <v>0</v>
      </c>
    </row>
    <row r="207" spans="1:4" ht="15">
      <c r="A207" s="2" t="s">
        <v>5</v>
      </c>
      <c r="B207" s="2">
        <f>SUM(B201:B206)</f>
        <v>67</v>
      </c>
      <c r="C207" s="2">
        <f>SUM(C201:C206)</f>
        <v>14</v>
      </c>
      <c r="D207" s="2">
        <f>SUM(D201:D206)</f>
        <v>0</v>
      </c>
    </row>
    <row r="208" spans="1:3" ht="15">
      <c r="A208" s="1">
        <v>41155</v>
      </c>
      <c r="B208">
        <v>18</v>
      </c>
      <c r="C208">
        <v>7</v>
      </c>
    </row>
    <row r="209" spans="1:3" ht="15">
      <c r="A209" s="1">
        <v>41156</v>
      </c>
      <c r="B209">
        <v>11</v>
      </c>
      <c r="C209">
        <v>2</v>
      </c>
    </row>
    <row r="210" spans="1:3" ht="15">
      <c r="A210" s="1">
        <v>41157</v>
      </c>
      <c r="B210">
        <v>15</v>
      </c>
      <c r="C210">
        <v>2</v>
      </c>
    </row>
    <row r="211" spans="1:3" ht="15">
      <c r="A211" s="1">
        <v>41158</v>
      </c>
      <c r="B211">
        <v>16</v>
      </c>
      <c r="C211">
        <v>1</v>
      </c>
    </row>
    <row r="212" spans="1:3" ht="15">
      <c r="A212" s="1">
        <v>41159</v>
      </c>
      <c r="B212">
        <v>23</v>
      </c>
      <c r="C212">
        <v>0</v>
      </c>
    </row>
    <row r="213" spans="1:3" ht="15">
      <c r="A213" s="1">
        <v>41160</v>
      </c>
      <c r="B213">
        <v>7</v>
      </c>
      <c r="C213">
        <v>1</v>
      </c>
    </row>
    <row r="214" spans="1:4" ht="15">
      <c r="A214" s="2" t="s">
        <v>5</v>
      </c>
      <c r="B214" s="2">
        <f>SUM(B208:B213)</f>
        <v>90</v>
      </c>
      <c r="C214" s="2">
        <f>SUM(C208:C213)</f>
        <v>13</v>
      </c>
      <c r="D214" s="2">
        <f>SUM(D208:D213)</f>
        <v>0</v>
      </c>
    </row>
    <row r="215" spans="1:3" ht="15">
      <c r="A215" s="1">
        <v>41162</v>
      </c>
      <c r="B215">
        <v>27</v>
      </c>
      <c r="C215">
        <v>0</v>
      </c>
    </row>
    <row r="216" spans="1:3" ht="15">
      <c r="A216" s="1">
        <v>41163</v>
      </c>
      <c r="B216">
        <v>14</v>
      </c>
      <c r="C216">
        <v>0</v>
      </c>
    </row>
    <row r="217" spans="1:3" ht="15">
      <c r="A217" s="1">
        <v>41164</v>
      </c>
      <c r="B217">
        <v>20</v>
      </c>
      <c r="C217">
        <v>0</v>
      </c>
    </row>
    <row r="218" spans="1:3" ht="15">
      <c r="A218" s="1">
        <v>41165</v>
      </c>
      <c r="B218">
        <v>25</v>
      </c>
      <c r="C218">
        <v>1</v>
      </c>
    </row>
    <row r="219" spans="1:3" ht="15">
      <c r="A219" s="1">
        <v>41166</v>
      </c>
      <c r="B219">
        <v>19</v>
      </c>
      <c r="C219">
        <v>0</v>
      </c>
    </row>
    <row r="220" spans="1:3" ht="15">
      <c r="A220" s="1">
        <v>41167</v>
      </c>
      <c r="B220">
        <v>4</v>
      </c>
      <c r="C220">
        <v>4</v>
      </c>
    </row>
    <row r="221" spans="1:4" ht="15">
      <c r="A221" s="2" t="s">
        <v>5</v>
      </c>
      <c r="B221" s="2">
        <f>SUM(B215:B220)</f>
        <v>109</v>
      </c>
      <c r="C221" s="2">
        <f>SUM(C215:C220)</f>
        <v>5</v>
      </c>
      <c r="D221" s="2">
        <f>SUM(D215:D220)</f>
        <v>0</v>
      </c>
    </row>
    <row r="222" spans="1:3" ht="15">
      <c r="A222" s="1">
        <v>41169</v>
      </c>
      <c r="B222">
        <v>13</v>
      </c>
      <c r="C222">
        <v>0</v>
      </c>
    </row>
    <row r="223" spans="1:3" ht="15">
      <c r="A223" s="1">
        <v>41170</v>
      </c>
      <c r="B223">
        <v>21</v>
      </c>
      <c r="C223">
        <v>0</v>
      </c>
    </row>
    <row r="224" spans="1:3" ht="15">
      <c r="A224" s="1">
        <v>41171</v>
      </c>
      <c r="B224">
        <v>26</v>
      </c>
      <c r="C224">
        <v>0</v>
      </c>
    </row>
    <row r="225" spans="1:3" ht="15">
      <c r="A225" s="1">
        <v>41172</v>
      </c>
      <c r="B225">
        <v>25</v>
      </c>
      <c r="C225">
        <v>2</v>
      </c>
    </row>
    <row r="226" spans="1:3" ht="15">
      <c r="A226" s="1">
        <v>41173</v>
      </c>
      <c r="B226">
        <v>13</v>
      </c>
      <c r="C226">
        <v>0</v>
      </c>
    </row>
    <row r="227" spans="1:3" ht="15">
      <c r="A227" s="1">
        <v>41174</v>
      </c>
      <c r="B227">
        <v>7</v>
      </c>
      <c r="C227">
        <v>0</v>
      </c>
    </row>
    <row r="228" spans="1:4" ht="15">
      <c r="A228" s="2" t="s">
        <v>5</v>
      </c>
      <c r="B228" s="2">
        <f>SUM(B222:B227)</f>
        <v>105</v>
      </c>
      <c r="C228" s="2">
        <f>SUM(C222:C227)</f>
        <v>2</v>
      </c>
      <c r="D228" s="2">
        <f>SUM(D222:D227)</f>
        <v>0</v>
      </c>
    </row>
    <row r="229" spans="1:3" ht="15">
      <c r="A229" s="1">
        <v>41176</v>
      </c>
      <c r="B229">
        <v>2</v>
      </c>
      <c r="C229">
        <v>0</v>
      </c>
    </row>
    <row r="230" spans="1:3" ht="15">
      <c r="A230" s="1">
        <v>41177</v>
      </c>
      <c r="B230">
        <v>12</v>
      </c>
      <c r="C230">
        <v>3</v>
      </c>
    </row>
    <row r="231" spans="1:3" ht="15">
      <c r="A231" s="1">
        <v>41178</v>
      </c>
      <c r="B231">
        <v>13</v>
      </c>
      <c r="C231">
        <v>0</v>
      </c>
    </row>
    <row r="232" spans="1:3" ht="15">
      <c r="A232" s="1">
        <v>41179</v>
      </c>
      <c r="B232">
        <v>8</v>
      </c>
      <c r="C232">
        <v>0</v>
      </c>
    </row>
    <row r="233" spans="1:3" ht="15">
      <c r="A233" s="1">
        <v>41180</v>
      </c>
      <c r="B233">
        <v>9</v>
      </c>
      <c r="C233">
        <v>0</v>
      </c>
    </row>
    <row r="234" spans="1:9" ht="15">
      <c r="A234" s="1">
        <v>41181</v>
      </c>
      <c r="B234">
        <v>17</v>
      </c>
      <c r="C234">
        <v>11</v>
      </c>
      <c r="F234" s="2">
        <f>SUM(B229:B234,B222:B227,B215:B220,B208:B213,B206)</f>
        <v>373</v>
      </c>
      <c r="G234" s="2">
        <f>SUM(C229:C234,C222:C227,C215:C220,C208:C213,C206)</f>
        <v>34</v>
      </c>
      <c r="H234" s="2">
        <f>SUM(D229:D234,D222:D227,D215:D220,D208:D213,D206)</f>
        <v>0</v>
      </c>
      <c r="I234" s="2">
        <f>SUM(F234:H234)</f>
        <v>407</v>
      </c>
    </row>
    <row r="235" spans="1:4" ht="15">
      <c r="A235" s="2" t="s">
        <v>5</v>
      </c>
      <c r="B235" s="2">
        <f>SUM(B229:B234)</f>
        <v>61</v>
      </c>
      <c r="C235" s="2">
        <f>SUM(C229:C234)</f>
        <v>14</v>
      </c>
      <c r="D235" s="2">
        <f>SUM(D229:D234)</f>
        <v>0</v>
      </c>
    </row>
    <row r="236" spans="1:3" ht="15">
      <c r="A236" s="1">
        <v>41183</v>
      </c>
      <c r="B236">
        <v>16</v>
      </c>
      <c r="C236">
        <v>2</v>
      </c>
    </row>
    <row r="237" spans="1:3" ht="15">
      <c r="A237" s="1">
        <v>41184</v>
      </c>
      <c r="B237">
        <v>9</v>
      </c>
      <c r="C237">
        <v>0</v>
      </c>
    </row>
    <row r="238" spans="1:3" ht="15">
      <c r="A238" s="1">
        <v>41185</v>
      </c>
      <c r="B238">
        <v>12</v>
      </c>
      <c r="C238">
        <v>0</v>
      </c>
    </row>
    <row r="239" spans="1:3" ht="15">
      <c r="A239" s="1">
        <v>41186</v>
      </c>
      <c r="B239">
        <v>9</v>
      </c>
      <c r="C239">
        <v>0</v>
      </c>
    </row>
    <row r="240" spans="1:3" ht="15">
      <c r="A240" s="1">
        <v>41187</v>
      </c>
      <c r="B240">
        <v>15</v>
      </c>
      <c r="C240">
        <v>0</v>
      </c>
    </row>
    <row r="241" spans="1:3" ht="15">
      <c r="A241" s="1">
        <v>41188</v>
      </c>
      <c r="B241">
        <v>5</v>
      </c>
      <c r="C241">
        <v>1</v>
      </c>
    </row>
    <row r="242" spans="1:4" ht="15">
      <c r="A242" s="2" t="s">
        <v>5</v>
      </c>
      <c r="B242" s="2">
        <f>SUM(B236:B241)</f>
        <v>66</v>
      </c>
      <c r="C242" s="2">
        <f>SUM(C236:C241)</f>
        <v>3</v>
      </c>
      <c r="D242" s="2">
        <f>SUM(D236:D241)</f>
        <v>0</v>
      </c>
    </row>
    <row r="243" spans="1:3" ht="15">
      <c r="A243" s="1">
        <v>41190</v>
      </c>
      <c r="B243">
        <v>11</v>
      </c>
      <c r="C243">
        <v>0</v>
      </c>
    </row>
    <row r="244" spans="1:3" ht="15">
      <c r="A244" s="1">
        <v>41191</v>
      </c>
      <c r="B244">
        <v>5</v>
      </c>
      <c r="C244">
        <v>1</v>
      </c>
    </row>
    <row r="245" spans="1:3" ht="15">
      <c r="A245" s="1">
        <v>41192</v>
      </c>
      <c r="B245">
        <v>5</v>
      </c>
      <c r="C245">
        <v>2</v>
      </c>
    </row>
    <row r="246" spans="1:3" ht="15">
      <c r="A246" s="1">
        <v>41193</v>
      </c>
      <c r="B246">
        <v>7</v>
      </c>
      <c r="C246">
        <v>0</v>
      </c>
    </row>
    <row r="247" spans="1:3" ht="15">
      <c r="A247" s="1">
        <v>41194</v>
      </c>
      <c r="B247">
        <v>6</v>
      </c>
      <c r="C247">
        <v>0</v>
      </c>
    </row>
    <row r="248" spans="1:5" ht="15">
      <c r="A248" s="1">
        <v>41195</v>
      </c>
      <c r="B248">
        <v>0</v>
      </c>
      <c r="C248">
        <v>0</v>
      </c>
      <c r="E248" t="s">
        <v>25</v>
      </c>
    </row>
    <row r="249" spans="1:4" ht="15">
      <c r="A249" s="2" t="s">
        <v>5</v>
      </c>
      <c r="B249" s="2">
        <f>SUM(B243:B248)</f>
        <v>34</v>
      </c>
      <c r="C249" s="2">
        <f>SUM(C243:C248)</f>
        <v>3</v>
      </c>
      <c r="D249" s="2">
        <f>SUM(D243:D248)</f>
        <v>0</v>
      </c>
    </row>
    <row r="250" spans="1:3" ht="15">
      <c r="A250" s="1">
        <v>41197</v>
      </c>
      <c r="B250">
        <v>7</v>
      </c>
      <c r="C250">
        <v>0</v>
      </c>
    </row>
    <row r="251" spans="1:3" ht="15">
      <c r="A251" s="1">
        <v>41198</v>
      </c>
      <c r="B251">
        <v>18</v>
      </c>
      <c r="C251">
        <v>0</v>
      </c>
    </row>
    <row r="252" spans="1:3" ht="15">
      <c r="A252" s="1">
        <v>41199</v>
      </c>
      <c r="B252">
        <v>7</v>
      </c>
      <c r="C252">
        <v>0</v>
      </c>
    </row>
    <row r="253" spans="1:3" ht="15">
      <c r="A253" s="1">
        <v>41200</v>
      </c>
      <c r="B253">
        <v>23</v>
      </c>
      <c r="C253">
        <v>0</v>
      </c>
    </row>
    <row r="254" spans="1:3" ht="15">
      <c r="A254" s="1">
        <v>41201</v>
      </c>
      <c r="B254">
        <v>6</v>
      </c>
      <c r="C254">
        <v>1</v>
      </c>
    </row>
    <row r="255" spans="1:3" ht="15">
      <c r="A255" s="1">
        <v>41202</v>
      </c>
      <c r="B255">
        <v>5</v>
      </c>
      <c r="C255">
        <v>4</v>
      </c>
    </row>
    <row r="256" spans="1:4" ht="15">
      <c r="A256" s="2" t="s">
        <v>5</v>
      </c>
      <c r="B256" s="2">
        <f>SUM(B250:B255)</f>
        <v>66</v>
      </c>
      <c r="C256" s="2">
        <f>SUM(C250:C255)</f>
        <v>5</v>
      </c>
      <c r="D256" s="2">
        <f>SUM(D250:D255)</f>
        <v>0</v>
      </c>
    </row>
    <row r="257" spans="1:5" ht="15">
      <c r="A257" s="1">
        <v>41204</v>
      </c>
      <c r="B257">
        <v>17</v>
      </c>
      <c r="C257">
        <v>1</v>
      </c>
      <c r="E257" t="s">
        <v>27</v>
      </c>
    </row>
    <row r="258" spans="1:3" ht="15">
      <c r="A258" s="1">
        <v>41205</v>
      </c>
      <c r="B258">
        <v>11</v>
      </c>
      <c r="C258">
        <v>1</v>
      </c>
    </row>
    <row r="259" spans="1:3" ht="15">
      <c r="A259" s="1">
        <v>41206</v>
      </c>
      <c r="B259">
        <v>7</v>
      </c>
      <c r="C259">
        <v>0</v>
      </c>
    </row>
    <row r="260" spans="1:3" ht="15">
      <c r="A260" s="1">
        <v>41207</v>
      </c>
      <c r="B260">
        <v>9</v>
      </c>
      <c r="C260">
        <v>0</v>
      </c>
    </row>
    <row r="261" spans="1:3" ht="15">
      <c r="A261" s="1">
        <v>41208</v>
      </c>
      <c r="B261">
        <v>12</v>
      </c>
      <c r="C261">
        <v>1</v>
      </c>
    </row>
    <row r="262" spans="1:3" ht="15">
      <c r="A262" s="1">
        <v>41209</v>
      </c>
      <c r="B262">
        <v>10</v>
      </c>
      <c r="C262">
        <v>6</v>
      </c>
    </row>
    <row r="263" spans="1:4" ht="15">
      <c r="A263" s="2" t="s">
        <v>5</v>
      </c>
      <c r="B263" s="2">
        <f>SUM(B257:B262)</f>
        <v>66</v>
      </c>
      <c r="C263" s="2">
        <f>SUM(C257:C262)</f>
        <v>9</v>
      </c>
      <c r="D263" s="2">
        <f>SUM(D257:D262)</f>
        <v>0</v>
      </c>
    </row>
    <row r="264" spans="1:5" ht="15">
      <c r="A264" s="1">
        <v>41211</v>
      </c>
      <c r="B264">
        <v>15</v>
      </c>
      <c r="C264">
        <v>2</v>
      </c>
      <c r="E264" t="s">
        <v>26</v>
      </c>
    </row>
    <row r="265" spans="1:3" ht="15">
      <c r="A265" s="1">
        <v>41212</v>
      </c>
      <c r="B265">
        <v>14</v>
      </c>
      <c r="C265">
        <v>6</v>
      </c>
    </row>
    <row r="266" spans="1:9" ht="15">
      <c r="A266" s="1">
        <v>41213</v>
      </c>
      <c r="B266">
        <v>17</v>
      </c>
      <c r="C266">
        <v>18</v>
      </c>
      <c r="E266" t="s">
        <v>21</v>
      </c>
      <c r="F266" s="2">
        <f>SUM(B264:B266,B257:B262,B250:B255,B243:B248,B236:B241)</f>
        <v>278</v>
      </c>
      <c r="G266" s="2">
        <f>SUM(C264:C266,C257:C262,C250:C255,C243:C248,C236:C241)</f>
        <v>46</v>
      </c>
      <c r="H266" s="2">
        <f>SUM(D264:D266,D257:D262,D250:D255,D243:D248,D236:D241)</f>
        <v>0</v>
      </c>
      <c r="I266" s="2">
        <f>SUM(F266:H266)</f>
        <v>324</v>
      </c>
    </row>
    <row r="267" spans="1:3" ht="15">
      <c r="A267" s="1">
        <v>41214</v>
      </c>
      <c r="B267">
        <v>10</v>
      </c>
      <c r="C267">
        <v>3</v>
      </c>
    </row>
    <row r="268" spans="1:3" ht="15">
      <c r="A268" s="1">
        <v>41215</v>
      </c>
      <c r="B268">
        <v>15</v>
      </c>
      <c r="C268">
        <v>7</v>
      </c>
    </row>
    <row r="269" spans="1:3" ht="15">
      <c r="A269" s="1">
        <v>41216</v>
      </c>
      <c r="B269">
        <v>5</v>
      </c>
      <c r="C269">
        <v>0</v>
      </c>
    </row>
    <row r="270" spans="1:4" ht="15">
      <c r="A270" s="2" t="s">
        <v>5</v>
      </c>
      <c r="B270" s="2">
        <f>SUM(B264:B269)</f>
        <v>76</v>
      </c>
      <c r="C270" s="2">
        <f>SUM(C264:C269)</f>
        <v>36</v>
      </c>
      <c r="D270" s="2">
        <f>SUM(D264:D269)</f>
        <v>0</v>
      </c>
    </row>
    <row r="271" spans="1:3" ht="15">
      <c r="A271" s="1">
        <v>41218</v>
      </c>
      <c r="B271">
        <v>12</v>
      </c>
      <c r="C271">
        <v>5</v>
      </c>
    </row>
    <row r="272" spans="1:3" ht="15">
      <c r="A272" s="1">
        <v>41219</v>
      </c>
      <c r="B272">
        <v>12</v>
      </c>
      <c r="C272">
        <v>0</v>
      </c>
    </row>
    <row r="273" spans="1:3" ht="15">
      <c r="A273" s="1">
        <v>41220</v>
      </c>
      <c r="B273">
        <v>17</v>
      </c>
      <c r="C273">
        <v>1</v>
      </c>
    </row>
    <row r="274" spans="1:3" ht="15">
      <c r="A274" s="1">
        <v>41221</v>
      </c>
      <c r="B274">
        <v>14</v>
      </c>
      <c r="C274">
        <v>0</v>
      </c>
    </row>
    <row r="275" spans="1:3" ht="15">
      <c r="A275" s="1">
        <v>41222</v>
      </c>
      <c r="B275">
        <v>8</v>
      </c>
      <c r="C275">
        <v>0</v>
      </c>
    </row>
    <row r="276" spans="1:3" ht="15">
      <c r="A276" s="1">
        <v>41223</v>
      </c>
      <c r="B276">
        <v>26</v>
      </c>
      <c r="C276">
        <v>2</v>
      </c>
    </row>
    <row r="277" spans="1:4" ht="15">
      <c r="A277" s="2" t="s">
        <v>5</v>
      </c>
      <c r="B277" s="2">
        <f>SUM(B271:B276)</f>
        <v>89</v>
      </c>
      <c r="C277" s="2">
        <f>SUM(C271:C276)</f>
        <v>8</v>
      </c>
      <c r="D277" s="2">
        <f>SUM(D271:D276)</f>
        <v>0</v>
      </c>
    </row>
    <row r="278" spans="1:5" ht="15">
      <c r="A278" s="1">
        <v>41225</v>
      </c>
      <c r="B278">
        <v>16</v>
      </c>
      <c r="C278">
        <v>32</v>
      </c>
      <c r="D278">
        <v>3</v>
      </c>
      <c r="E278" t="s">
        <v>31</v>
      </c>
    </row>
    <row r="279" spans="1:3" ht="15">
      <c r="A279" s="1">
        <v>41226</v>
      </c>
      <c r="B279">
        <v>16</v>
      </c>
      <c r="C279">
        <v>1</v>
      </c>
    </row>
    <row r="280" spans="1:3" ht="15">
      <c r="A280" s="1">
        <v>41227</v>
      </c>
      <c r="B280">
        <v>8</v>
      </c>
      <c r="C280">
        <v>0</v>
      </c>
    </row>
    <row r="281" spans="1:3" ht="15">
      <c r="A281" s="1">
        <v>41228</v>
      </c>
      <c r="B281">
        <v>9</v>
      </c>
      <c r="C281">
        <v>2</v>
      </c>
    </row>
    <row r="282" spans="1:5" ht="15">
      <c r="A282" s="1">
        <v>41229</v>
      </c>
      <c r="B282">
        <v>24</v>
      </c>
      <c r="C282">
        <v>0</v>
      </c>
      <c r="E282" t="s">
        <v>30</v>
      </c>
    </row>
    <row r="283" spans="1:5" ht="15">
      <c r="A283" s="1">
        <v>41230</v>
      </c>
      <c r="B283">
        <v>27</v>
      </c>
      <c r="C283">
        <v>6</v>
      </c>
      <c r="E283" t="s">
        <v>30</v>
      </c>
    </row>
    <row r="284" spans="1:4" ht="15">
      <c r="A284" s="2" t="s">
        <v>5</v>
      </c>
      <c r="B284" s="2">
        <f>SUM(B278:B283)</f>
        <v>100</v>
      </c>
      <c r="C284" s="2">
        <f>SUM(C278:C283)</f>
        <v>41</v>
      </c>
      <c r="D284" s="2">
        <f>SUM(D278:D283)</f>
        <v>3</v>
      </c>
    </row>
    <row r="285" spans="1:3" ht="15">
      <c r="A285" s="1">
        <v>41232</v>
      </c>
      <c r="B285">
        <v>3</v>
      </c>
      <c r="C285">
        <v>0</v>
      </c>
    </row>
    <row r="286" spans="1:3" ht="15">
      <c r="A286" s="1">
        <v>41233</v>
      </c>
      <c r="B286">
        <v>4</v>
      </c>
      <c r="C286">
        <v>0</v>
      </c>
    </row>
    <row r="287" spans="1:3" ht="15">
      <c r="A287" s="1">
        <v>41234</v>
      </c>
      <c r="B287">
        <v>3</v>
      </c>
      <c r="C287">
        <v>1</v>
      </c>
    </row>
    <row r="288" spans="1:3" ht="15">
      <c r="A288" s="1">
        <v>41235</v>
      </c>
      <c r="B288">
        <v>9</v>
      </c>
      <c r="C288">
        <v>0</v>
      </c>
    </row>
    <row r="289" spans="1:3" ht="15">
      <c r="A289" s="1">
        <v>41236</v>
      </c>
      <c r="B289">
        <v>7</v>
      </c>
      <c r="C289">
        <v>0</v>
      </c>
    </row>
    <row r="290" spans="1:3" ht="15">
      <c r="A290" s="1">
        <v>41237</v>
      </c>
      <c r="B290">
        <v>1</v>
      </c>
      <c r="C290">
        <v>0</v>
      </c>
    </row>
    <row r="291" spans="1:4" ht="15">
      <c r="A291" s="2" t="s">
        <v>5</v>
      </c>
      <c r="B291" s="2">
        <f>SUM(B285:B290)</f>
        <v>27</v>
      </c>
      <c r="C291" s="2">
        <f>SUM(C285:C290)</f>
        <v>1</v>
      </c>
      <c r="D291" s="2">
        <f>SUM(D285:D290)</f>
        <v>0</v>
      </c>
    </row>
    <row r="292" spans="1:3" ht="15">
      <c r="A292" s="1">
        <v>41239</v>
      </c>
      <c r="B292">
        <v>13</v>
      </c>
      <c r="C292">
        <v>0</v>
      </c>
    </row>
    <row r="293" spans="1:3" ht="15">
      <c r="A293" s="1">
        <v>41240</v>
      </c>
      <c r="B293">
        <v>3</v>
      </c>
      <c r="C293">
        <v>0</v>
      </c>
    </row>
    <row r="294" spans="1:3" ht="15">
      <c r="A294" s="1">
        <v>41241</v>
      </c>
      <c r="B294">
        <v>10</v>
      </c>
      <c r="C294">
        <v>0</v>
      </c>
    </row>
    <row r="295" spans="1:3" ht="15">
      <c r="A295" s="1">
        <v>41242</v>
      </c>
      <c r="B295">
        <v>4</v>
      </c>
      <c r="C295">
        <v>0</v>
      </c>
    </row>
    <row r="296" spans="1:9" ht="15">
      <c r="A296" s="1">
        <v>41243</v>
      </c>
      <c r="B296">
        <v>5</v>
      </c>
      <c r="C296">
        <v>0</v>
      </c>
      <c r="F296" s="2">
        <f>SUM(B292:B296,B285:B290,B278:B283,B271:B276,B267:B269)</f>
        <v>281</v>
      </c>
      <c r="G296" s="2">
        <f>SUM(C292:C296,C285:C290,C278:C283,C271:C276,C267:C269)</f>
        <v>60</v>
      </c>
      <c r="H296" s="2">
        <f>SUM(D292:D296,D285:D290,D278:D283,D271:D276,D267:D269)</f>
        <v>3</v>
      </c>
      <c r="I296" s="2">
        <f>SUM(F296:H296)</f>
        <v>344</v>
      </c>
    </row>
    <row r="297" spans="1:5" ht="15">
      <c r="A297" s="1">
        <v>41244</v>
      </c>
      <c r="B297">
        <v>83</v>
      </c>
      <c r="C297">
        <v>64</v>
      </c>
      <c r="D297">
        <v>13</v>
      </c>
      <c r="E297" t="s">
        <v>32</v>
      </c>
    </row>
    <row r="298" spans="1:4" ht="15">
      <c r="A298" s="2" t="s">
        <v>5</v>
      </c>
      <c r="B298" s="2">
        <f>SUM(B292:B297)</f>
        <v>118</v>
      </c>
      <c r="C298" s="2">
        <f>SUM(C292:C297)</f>
        <v>64</v>
      </c>
      <c r="D298" s="2">
        <f>SUM(D292:D297)</f>
        <v>13</v>
      </c>
    </row>
    <row r="299" spans="1:3" ht="15">
      <c r="A299" s="1">
        <v>41246</v>
      </c>
      <c r="B299">
        <v>7</v>
      </c>
      <c r="C299">
        <v>0</v>
      </c>
    </row>
    <row r="300" spans="1:3" ht="15">
      <c r="A300" s="1">
        <v>41247</v>
      </c>
      <c r="B300">
        <v>4</v>
      </c>
      <c r="C300">
        <v>0</v>
      </c>
    </row>
    <row r="301" spans="1:3" ht="15">
      <c r="A301" s="1">
        <v>41248</v>
      </c>
      <c r="B301">
        <v>9</v>
      </c>
      <c r="C301">
        <v>1</v>
      </c>
    </row>
    <row r="302" spans="1:3" ht="15">
      <c r="A302" s="1">
        <v>41249</v>
      </c>
      <c r="B302">
        <v>7</v>
      </c>
      <c r="C302">
        <v>0</v>
      </c>
    </row>
    <row r="303" spans="1:3" ht="15">
      <c r="A303" s="1">
        <v>41250</v>
      </c>
      <c r="B303">
        <v>6</v>
      </c>
      <c r="C303">
        <v>0</v>
      </c>
    </row>
    <row r="304" spans="1:3" ht="15">
      <c r="A304" s="1">
        <v>41251</v>
      </c>
      <c r="B304">
        <v>5</v>
      </c>
      <c r="C304">
        <v>1</v>
      </c>
    </row>
    <row r="305" spans="1:4" ht="15">
      <c r="A305" s="2" t="s">
        <v>5</v>
      </c>
      <c r="B305" s="2">
        <f>SUM(B299:B304)</f>
        <v>38</v>
      </c>
      <c r="C305" s="2">
        <f>SUM(C299:C304)</f>
        <v>2</v>
      </c>
      <c r="D305" s="2">
        <f>SUM(D299:D304)</f>
        <v>0</v>
      </c>
    </row>
    <row r="306" spans="1:3" ht="15">
      <c r="A306" s="1">
        <v>41253</v>
      </c>
      <c r="B306">
        <v>4</v>
      </c>
      <c r="C306">
        <v>0</v>
      </c>
    </row>
    <row r="307" spans="1:3" ht="15">
      <c r="A307" s="1">
        <v>41254</v>
      </c>
      <c r="B307">
        <v>4</v>
      </c>
      <c r="C307">
        <v>0</v>
      </c>
    </row>
    <row r="308" spans="1:3" ht="15">
      <c r="A308" s="1">
        <v>41255</v>
      </c>
      <c r="B308">
        <v>4</v>
      </c>
      <c r="C308">
        <v>0</v>
      </c>
    </row>
    <row r="309" spans="1:3" ht="15">
      <c r="A309" s="1">
        <v>41256</v>
      </c>
      <c r="B309">
        <v>8</v>
      </c>
      <c r="C309">
        <v>1</v>
      </c>
    </row>
    <row r="310" spans="1:3" ht="15">
      <c r="A310" s="1">
        <v>41257</v>
      </c>
      <c r="B310">
        <v>3</v>
      </c>
      <c r="C310">
        <v>0</v>
      </c>
    </row>
    <row r="311" spans="1:3" ht="15">
      <c r="A311" s="1">
        <v>41258</v>
      </c>
      <c r="B311">
        <v>1</v>
      </c>
      <c r="C311">
        <v>3</v>
      </c>
    </row>
    <row r="312" spans="1:4" ht="15">
      <c r="A312" s="2" t="s">
        <v>5</v>
      </c>
      <c r="B312" s="2">
        <f>SUM(B306:B311)</f>
        <v>24</v>
      </c>
      <c r="C312" s="2">
        <f>SUM(C306:C311)</f>
        <v>4</v>
      </c>
      <c r="D312" s="2">
        <f>SUM(D306:D311)</f>
        <v>0</v>
      </c>
    </row>
    <row r="313" spans="1:3" ht="15">
      <c r="A313" s="1">
        <v>41260</v>
      </c>
      <c r="B313">
        <v>6</v>
      </c>
      <c r="C313">
        <v>0</v>
      </c>
    </row>
    <row r="314" spans="1:3" ht="15">
      <c r="A314" s="1">
        <v>41261</v>
      </c>
      <c r="B314">
        <v>4</v>
      </c>
      <c r="C314">
        <v>0</v>
      </c>
    </row>
    <row r="315" spans="1:3" ht="15">
      <c r="A315" s="1">
        <v>41262</v>
      </c>
      <c r="B315">
        <v>4</v>
      </c>
      <c r="C315">
        <v>0</v>
      </c>
    </row>
    <row r="316" spans="1:5" ht="15">
      <c r="A316" s="1">
        <v>41263</v>
      </c>
      <c r="B316">
        <v>3</v>
      </c>
      <c r="C316">
        <v>0</v>
      </c>
      <c r="D316">
        <v>5</v>
      </c>
      <c r="E316" t="s">
        <v>33</v>
      </c>
    </row>
    <row r="317" spans="1:3" ht="15">
      <c r="A317" s="1">
        <v>41264</v>
      </c>
      <c r="B317">
        <v>6</v>
      </c>
      <c r="C317">
        <v>0</v>
      </c>
    </row>
    <row r="318" spans="1:9" ht="15">
      <c r="A318" s="1">
        <v>41265</v>
      </c>
      <c r="B318">
        <v>6</v>
      </c>
      <c r="C318">
        <v>2</v>
      </c>
      <c r="E318" t="s">
        <v>29</v>
      </c>
      <c r="F318" s="2">
        <f>SUM(B313:B318,B306:B311,B299:B304,B297)</f>
        <v>174</v>
      </c>
      <c r="G318" s="2">
        <f>SUM(C313:C318,C306:C311,C299:C304,C297)</f>
        <v>72</v>
      </c>
      <c r="H318" s="2">
        <f>SUM(D313:D318,D306:D311,D299:D304,D297)</f>
        <v>18</v>
      </c>
      <c r="I318" s="2">
        <f>SUM(F318:H318)</f>
        <v>264</v>
      </c>
    </row>
    <row r="319" spans="1:4" ht="15">
      <c r="A319" s="2" t="s">
        <v>5</v>
      </c>
      <c r="B319" s="2">
        <f>SUM(B313:B318)</f>
        <v>29</v>
      </c>
      <c r="C319" s="2">
        <f>SUM(C313:C318)</f>
        <v>2</v>
      </c>
      <c r="D319" s="2">
        <f>SUM(D313:D318)</f>
        <v>5</v>
      </c>
    </row>
    <row r="320" spans="6:9" ht="15">
      <c r="F320" s="5">
        <f>SUM(F5:F319)</f>
        <v>3218</v>
      </c>
      <c r="G320" s="5">
        <f>SUM(G5:G319)</f>
        <v>719</v>
      </c>
      <c r="H320" s="5">
        <f>SUM(H5:H319)</f>
        <v>130</v>
      </c>
      <c r="I320" s="5">
        <f>SUM(I5:I319)</f>
        <v>4067</v>
      </c>
    </row>
  </sheetData>
  <sheetProtection/>
  <mergeCells count="1">
    <mergeCell ref="F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42">
      <selection activeCell="G101" sqref="G101:G104"/>
    </sheetView>
  </sheetViews>
  <sheetFormatPr defaultColWidth="9.140625" defaultRowHeight="15"/>
  <cols>
    <col min="1" max="1" width="11.00390625" style="0" customWidth="1"/>
    <col min="6" max="6" width="9.7109375" style="0" bestFit="1" customWidth="1"/>
    <col min="9" max="9" width="8.8515625" style="0" customWidth="1"/>
  </cols>
  <sheetData>
    <row r="1" spans="1:10" ht="28.5" customHeight="1">
      <c r="A1" s="48" t="s">
        <v>151</v>
      </c>
      <c r="B1" s="48"/>
      <c r="C1" s="48"/>
      <c r="D1" s="48"/>
      <c r="E1" s="48"/>
      <c r="F1" s="48"/>
      <c r="G1" s="48"/>
      <c r="H1" s="48"/>
      <c r="I1" s="48"/>
      <c r="J1" s="35"/>
    </row>
    <row r="2" spans="1:9" ht="45">
      <c r="A2" s="21" t="s">
        <v>171</v>
      </c>
      <c r="B2" s="21" t="s">
        <v>153</v>
      </c>
      <c r="C2" s="21" t="s">
        <v>154</v>
      </c>
      <c r="D2" s="21" t="s">
        <v>155</v>
      </c>
      <c r="E2" s="21" t="s">
        <v>156</v>
      </c>
      <c r="F2" s="21" t="s">
        <v>157</v>
      </c>
      <c r="G2" s="21" t="s">
        <v>158</v>
      </c>
      <c r="H2" s="21" t="s">
        <v>159</v>
      </c>
      <c r="I2" s="33"/>
    </row>
    <row r="3" spans="1:10" ht="15">
      <c r="A3" s="22" t="s">
        <v>93</v>
      </c>
      <c r="B3" s="22">
        <v>336</v>
      </c>
      <c r="C3" s="29"/>
      <c r="D3" s="29">
        <v>29.7</v>
      </c>
      <c r="E3" s="29"/>
      <c r="F3" s="29"/>
      <c r="G3" s="29">
        <f aca="true" t="shared" si="0" ref="G3:G14">SUM(C3+E3+F3)</f>
        <v>0</v>
      </c>
      <c r="H3" s="29">
        <f aca="true" t="shared" si="1" ref="H3:H14">SUM(D3+E3+F3)</f>
        <v>29.7</v>
      </c>
      <c r="I3" s="49"/>
      <c r="J3" s="50"/>
    </row>
    <row r="4" spans="1:10" ht="15">
      <c r="A4" s="22" t="s">
        <v>94</v>
      </c>
      <c r="B4" s="22">
        <v>405</v>
      </c>
      <c r="C4" s="29"/>
      <c r="D4" s="29">
        <v>32.75</v>
      </c>
      <c r="E4" s="29"/>
      <c r="F4" s="29"/>
      <c r="G4" s="29">
        <f t="shared" si="0"/>
        <v>0</v>
      </c>
      <c r="H4" s="29">
        <f t="shared" si="1"/>
        <v>32.75</v>
      </c>
      <c r="I4" s="49"/>
      <c r="J4" s="50"/>
    </row>
    <row r="5" spans="1:10" ht="15">
      <c r="A5" s="22" t="s">
        <v>95</v>
      </c>
      <c r="B5" s="22">
        <v>485</v>
      </c>
      <c r="C5" s="29"/>
      <c r="D5" s="29">
        <v>41.52</v>
      </c>
      <c r="E5" s="29"/>
      <c r="F5" s="29"/>
      <c r="G5" s="29">
        <f t="shared" si="0"/>
        <v>0</v>
      </c>
      <c r="H5" s="29">
        <f t="shared" si="1"/>
        <v>41.52</v>
      </c>
      <c r="I5" s="33"/>
      <c r="J5" s="33"/>
    </row>
    <row r="6" spans="1:10" ht="15">
      <c r="A6" s="22" t="s">
        <v>96</v>
      </c>
      <c r="B6" s="22">
        <v>463</v>
      </c>
      <c r="C6" s="29"/>
      <c r="D6" s="29">
        <v>93.13</v>
      </c>
      <c r="E6" s="29"/>
      <c r="F6" s="29"/>
      <c r="G6" s="29">
        <f t="shared" si="0"/>
        <v>0</v>
      </c>
      <c r="H6" s="29">
        <f t="shared" si="1"/>
        <v>93.13</v>
      </c>
      <c r="I6" s="33"/>
      <c r="J6" s="33"/>
    </row>
    <row r="7" spans="1:10" ht="15">
      <c r="A7" s="22" t="s">
        <v>97</v>
      </c>
      <c r="B7" s="22">
        <v>611</v>
      </c>
      <c r="C7" s="29"/>
      <c r="D7" s="29">
        <v>50.45</v>
      </c>
      <c r="E7" s="29"/>
      <c r="F7" s="29"/>
      <c r="G7" s="29">
        <f t="shared" si="0"/>
        <v>0</v>
      </c>
      <c r="H7" s="29">
        <f t="shared" si="1"/>
        <v>50.45</v>
      </c>
      <c r="I7" s="33"/>
      <c r="J7" s="33"/>
    </row>
    <row r="8" spans="1:10" ht="15">
      <c r="A8" s="22" t="s">
        <v>98</v>
      </c>
      <c r="B8" s="22">
        <v>375</v>
      </c>
      <c r="C8" s="29"/>
      <c r="D8" s="29">
        <v>35.69</v>
      </c>
      <c r="E8" s="29"/>
      <c r="F8" s="29"/>
      <c r="G8" s="29">
        <f t="shared" si="0"/>
        <v>0</v>
      </c>
      <c r="H8" s="29">
        <f t="shared" si="1"/>
        <v>35.69</v>
      </c>
      <c r="I8" s="33"/>
      <c r="J8" s="33"/>
    </row>
    <row r="9" spans="1:10" ht="15">
      <c r="A9" s="22" t="s">
        <v>99</v>
      </c>
      <c r="B9" s="22">
        <v>373</v>
      </c>
      <c r="C9" s="29"/>
      <c r="D9" s="29">
        <v>27.06</v>
      </c>
      <c r="E9" s="29"/>
      <c r="F9" s="29"/>
      <c r="G9" s="29">
        <f t="shared" si="0"/>
        <v>0</v>
      </c>
      <c r="H9" s="29">
        <f t="shared" si="1"/>
        <v>27.06</v>
      </c>
      <c r="I9" s="33"/>
      <c r="J9" s="33"/>
    </row>
    <row r="10" spans="1:10" ht="15">
      <c r="A10" s="22" t="s">
        <v>100</v>
      </c>
      <c r="B10" s="22">
        <v>268</v>
      </c>
      <c r="C10" s="29"/>
      <c r="D10" s="29">
        <v>11.17</v>
      </c>
      <c r="E10" s="29"/>
      <c r="F10" s="29"/>
      <c r="G10" s="29">
        <f t="shared" si="0"/>
        <v>0</v>
      </c>
      <c r="H10" s="29">
        <f t="shared" si="1"/>
        <v>11.17</v>
      </c>
      <c r="I10" s="33"/>
      <c r="J10" s="33"/>
    </row>
    <row r="11" spans="1:10" ht="15">
      <c r="A11" s="22" t="s">
        <v>101</v>
      </c>
      <c r="B11" s="22">
        <v>186</v>
      </c>
      <c r="C11" s="29"/>
      <c r="D11" s="29">
        <v>14.13</v>
      </c>
      <c r="E11" s="29"/>
      <c r="F11" s="29"/>
      <c r="G11" s="29">
        <f t="shared" si="0"/>
        <v>0</v>
      </c>
      <c r="H11" s="29">
        <f t="shared" si="1"/>
        <v>14.13</v>
      </c>
      <c r="I11" s="33"/>
      <c r="J11" s="33"/>
    </row>
    <row r="12" spans="1:10" ht="15">
      <c r="A12" s="22" t="s">
        <v>90</v>
      </c>
      <c r="B12" s="22">
        <v>96</v>
      </c>
      <c r="C12" s="29"/>
      <c r="D12" s="29">
        <v>5.97</v>
      </c>
      <c r="E12" s="29"/>
      <c r="F12" s="29"/>
      <c r="G12" s="29">
        <f t="shared" si="0"/>
        <v>0</v>
      </c>
      <c r="H12" s="29">
        <f t="shared" si="1"/>
        <v>5.97</v>
      </c>
      <c r="I12" s="33"/>
      <c r="J12" s="33"/>
    </row>
    <row r="13" spans="1:10" ht="15">
      <c r="A13" s="22" t="s">
        <v>91</v>
      </c>
      <c r="B13" s="22">
        <v>203</v>
      </c>
      <c r="C13" s="29"/>
      <c r="D13" s="29">
        <v>51.07</v>
      </c>
      <c r="E13" s="29"/>
      <c r="F13" s="29"/>
      <c r="G13" s="29">
        <f t="shared" si="0"/>
        <v>0</v>
      </c>
      <c r="H13" s="29">
        <f t="shared" si="1"/>
        <v>51.07</v>
      </c>
      <c r="I13" s="33"/>
      <c r="J13" s="33"/>
    </row>
    <row r="14" spans="1:10" ht="15">
      <c r="A14" s="22" t="s">
        <v>92</v>
      </c>
      <c r="B14" s="22">
        <v>322</v>
      </c>
      <c r="C14" s="29"/>
      <c r="D14" s="29">
        <v>15</v>
      </c>
      <c r="E14" s="29"/>
      <c r="F14" s="29"/>
      <c r="G14" s="29">
        <f t="shared" si="0"/>
        <v>0</v>
      </c>
      <c r="H14" s="29">
        <f t="shared" si="1"/>
        <v>15</v>
      </c>
      <c r="I14" s="33"/>
      <c r="J14" s="33"/>
    </row>
    <row r="15" spans="1:10" ht="15">
      <c r="A15" s="23" t="s">
        <v>89</v>
      </c>
      <c r="B15" s="23">
        <f aca="true" t="shared" si="2" ref="B15:H15">SUM(B3:B14)</f>
        <v>4123</v>
      </c>
      <c r="C15" s="30">
        <v>581.21</v>
      </c>
      <c r="D15" s="30">
        <f>SUM(D3:D14)</f>
        <v>407.64000000000004</v>
      </c>
      <c r="E15" s="30">
        <f t="shared" si="2"/>
        <v>0</v>
      </c>
      <c r="F15" s="30">
        <f t="shared" si="2"/>
        <v>0</v>
      </c>
      <c r="G15" s="30">
        <v>581.21</v>
      </c>
      <c r="H15" s="30">
        <f t="shared" si="2"/>
        <v>407.64000000000004</v>
      </c>
      <c r="I15" s="33"/>
      <c r="J15" s="33"/>
    </row>
    <row r="16" spans="2:9" ht="15">
      <c r="B16" s="20"/>
      <c r="C16" s="25"/>
      <c r="D16" s="25"/>
      <c r="E16" s="25"/>
      <c r="F16" s="25"/>
      <c r="G16" s="25"/>
      <c r="I16" s="33"/>
    </row>
    <row r="17" spans="1:9" ht="45">
      <c r="A17" s="21" t="s">
        <v>152</v>
      </c>
      <c r="B17" s="21" t="s">
        <v>153</v>
      </c>
      <c r="C17" s="21" t="s">
        <v>154</v>
      </c>
      <c r="D17" s="21" t="s">
        <v>155</v>
      </c>
      <c r="E17" s="21" t="s">
        <v>156</v>
      </c>
      <c r="F17" s="21" t="s">
        <v>157</v>
      </c>
      <c r="G17" s="21" t="s">
        <v>158</v>
      </c>
      <c r="H17" s="21" t="s">
        <v>159</v>
      </c>
      <c r="I17" s="33"/>
    </row>
    <row r="18" spans="1:10" ht="15">
      <c r="A18" s="22" t="s">
        <v>93</v>
      </c>
      <c r="B18" s="22">
        <v>247</v>
      </c>
      <c r="C18" s="29">
        <v>17.25</v>
      </c>
      <c r="D18" s="29">
        <v>8.78</v>
      </c>
      <c r="E18" s="29">
        <v>7</v>
      </c>
      <c r="F18" s="29">
        <v>0</v>
      </c>
      <c r="G18" s="29">
        <f>SUM(C18+E18+F18)</f>
        <v>24.25</v>
      </c>
      <c r="H18" s="29">
        <f>SUM(D18+E18+F18)</f>
        <v>15.78</v>
      </c>
      <c r="I18" s="49" t="s">
        <v>160</v>
      </c>
      <c r="J18" s="50"/>
    </row>
    <row r="19" spans="1:10" ht="15">
      <c r="A19" s="22" t="s">
        <v>94</v>
      </c>
      <c r="B19" s="22">
        <v>227</v>
      </c>
      <c r="C19" s="29">
        <v>29.9</v>
      </c>
      <c r="D19" s="29">
        <v>17.71</v>
      </c>
      <c r="E19" s="29">
        <v>7</v>
      </c>
      <c r="F19" s="29">
        <v>0</v>
      </c>
      <c r="G19" s="29">
        <f aca="true" t="shared" si="3" ref="G19:G29">SUM(C19+E19+F19)</f>
        <v>36.9</v>
      </c>
      <c r="H19" s="29">
        <f aca="true" t="shared" si="4" ref="H19:H29">SUM(D19+E19+F19)</f>
        <v>24.71</v>
      </c>
      <c r="I19" s="49"/>
      <c r="J19" s="50"/>
    </row>
    <row r="20" spans="1:10" ht="15">
      <c r="A20" s="22" t="s">
        <v>95</v>
      </c>
      <c r="B20" s="22">
        <v>183</v>
      </c>
      <c r="C20" s="29">
        <v>58.6</v>
      </c>
      <c r="D20" s="29">
        <v>46.52</v>
      </c>
      <c r="E20" s="29">
        <v>0</v>
      </c>
      <c r="F20" s="29">
        <v>0</v>
      </c>
      <c r="G20" s="29">
        <f t="shared" si="3"/>
        <v>58.6</v>
      </c>
      <c r="H20" s="29">
        <f t="shared" si="4"/>
        <v>46.52</v>
      </c>
      <c r="I20" s="33"/>
      <c r="J20" s="33"/>
    </row>
    <row r="21" spans="1:10" ht="15">
      <c r="A21" s="22" t="s">
        <v>96</v>
      </c>
      <c r="B21" s="22">
        <v>461</v>
      </c>
      <c r="C21" s="29">
        <v>65.99</v>
      </c>
      <c r="D21" s="29">
        <v>32.79</v>
      </c>
      <c r="E21" s="29">
        <v>0</v>
      </c>
      <c r="F21" s="29">
        <v>0</v>
      </c>
      <c r="G21" s="29">
        <f t="shared" si="3"/>
        <v>65.99</v>
      </c>
      <c r="H21" s="29">
        <f t="shared" si="4"/>
        <v>32.79</v>
      </c>
      <c r="I21" s="33"/>
      <c r="J21" s="33"/>
    </row>
    <row r="22" spans="1:10" ht="15">
      <c r="A22" s="22" t="s">
        <v>97</v>
      </c>
      <c r="B22" s="22">
        <v>690</v>
      </c>
      <c r="C22" s="29">
        <v>71.65</v>
      </c>
      <c r="D22" s="29">
        <v>32.87</v>
      </c>
      <c r="E22" s="29">
        <v>0</v>
      </c>
      <c r="F22" s="29">
        <v>0</v>
      </c>
      <c r="G22" s="29">
        <f t="shared" si="3"/>
        <v>71.65</v>
      </c>
      <c r="H22" s="29">
        <f t="shared" si="4"/>
        <v>32.87</v>
      </c>
      <c r="I22" s="33"/>
      <c r="J22" s="33"/>
    </row>
    <row r="23" spans="1:10" ht="15">
      <c r="A23" s="22" t="s">
        <v>98</v>
      </c>
      <c r="B23" s="22">
        <v>365</v>
      </c>
      <c r="C23" s="29">
        <v>70.88</v>
      </c>
      <c r="D23" s="29">
        <v>36.61</v>
      </c>
      <c r="E23" s="29">
        <v>0</v>
      </c>
      <c r="F23" s="29">
        <v>0</v>
      </c>
      <c r="G23" s="29">
        <f t="shared" si="3"/>
        <v>70.88</v>
      </c>
      <c r="H23" s="29">
        <f t="shared" si="4"/>
        <v>36.61</v>
      </c>
      <c r="I23" s="33"/>
      <c r="J23" s="33"/>
    </row>
    <row r="24" spans="1:10" ht="15">
      <c r="A24" s="22" t="s">
        <v>99</v>
      </c>
      <c r="B24" s="22">
        <v>331</v>
      </c>
      <c r="C24" s="29">
        <v>51.9</v>
      </c>
      <c r="D24" s="29">
        <v>30.41</v>
      </c>
      <c r="E24" s="29">
        <v>12</v>
      </c>
      <c r="F24" s="29">
        <v>0</v>
      </c>
      <c r="G24" s="29">
        <f t="shared" si="3"/>
        <v>63.9</v>
      </c>
      <c r="H24" s="29">
        <f t="shared" si="4"/>
        <v>42.41</v>
      </c>
      <c r="I24" s="33"/>
      <c r="J24" s="33"/>
    </row>
    <row r="25" spans="1:10" ht="15">
      <c r="A25" s="22" t="s">
        <v>100</v>
      </c>
      <c r="B25" s="22">
        <v>200</v>
      </c>
      <c r="C25" s="29">
        <v>35.45</v>
      </c>
      <c r="D25" s="29">
        <v>25.71</v>
      </c>
      <c r="E25" s="29">
        <v>0</v>
      </c>
      <c r="F25" s="29">
        <v>0</v>
      </c>
      <c r="G25" s="29">
        <f t="shared" si="3"/>
        <v>35.45</v>
      </c>
      <c r="H25" s="29">
        <f t="shared" si="4"/>
        <v>25.71</v>
      </c>
      <c r="I25" s="33"/>
      <c r="J25" s="33"/>
    </row>
    <row r="26" spans="1:10" ht="15">
      <c r="A26" s="22" t="s">
        <v>101</v>
      </c>
      <c r="B26" s="22">
        <v>57</v>
      </c>
      <c r="C26" s="29">
        <v>43.39</v>
      </c>
      <c r="D26" s="29">
        <v>17.36</v>
      </c>
      <c r="E26" s="29">
        <v>0</v>
      </c>
      <c r="F26" s="29">
        <v>0</v>
      </c>
      <c r="G26" s="29">
        <v>43.39</v>
      </c>
      <c r="H26" s="29">
        <f t="shared" si="4"/>
        <v>17.36</v>
      </c>
      <c r="I26" s="33"/>
      <c r="J26" s="33"/>
    </row>
    <row r="27" spans="1:10" ht="15">
      <c r="A27" s="22" t="s">
        <v>90</v>
      </c>
      <c r="B27" s="22">
        <v>132</v>
      </c>
      <c r="C27" s="29">
        <v>30.19</v>
      </c>
      <c r="D27" s="29">
        <v>11.79</v>
      </c>
      <c r="E27" s="29">
        <v>0</v>
      </c>
      <c r="F27" s="29">
        <v>0</v>
      </c>
      <c r="G27" s="29">
        <v>30.19</v>
      </c>
      <c r="H27" s="29">
        <f t="shared" si="4"/>
        <v>11.79</v>
      </c>
      <c r="I27" s="33"/>
      <c r="J27" s="33"/>
    </row>
    <row r="28" spans="1:10" ht="15">
      <c r="A28" s="22" t="s">
        <v>91</v>
      </c>
      <c r="B28" s="22">
        <v>319</v>
      </c>
      <c r="C28" s="29">
        <v>15.79</v>
      </c>
      <c r="D28" s="29">
        <v>11.77</v>
      </c>
      <c r="E28" s="29">
        <v>0</v>
      </c>
      <c r="F28" s="29">
        <v>0</v>
      </c>
      <c r="G28" s="29">
        <f t="shared" si="3"/>
        <v>15.79</v>
      </c>
      <c r="H28" s="29">
        <f t="shared" si="4"/>
        <v>11.77</v>
      </c>
      <c r="I28" s="33"/>
      <c r="J28" s="33"/>
    </row>
    <row r="29" spans="1:10" ht="15">
      <c r="A29" s="22" t="s">
        <v>92</v>
      </c>
      <c r="B29" s="22">
        <v>278</v>
      </c>
      <c r="C29" s="29">
        <v>27.69</v>
      </c>
      <c r="D29" s="29">
        <v>11.4</v>
      </c>
      <c r="E29" s="29">
        <v>0</v>
      </c>
      <c r="F29" s="29">
        <v>0</v>
      </c>
      <c r="G29" s="29">
        <f t="shared" si="3"/>
        <v>27.69</v>
      </c>
      <c r="H29" s="29">
        <f t="shared" si="4"/>
        <v>11.4</v>
      </c>
      <c r="I29" s="33"/>
      <c r="J29" s="33"/>
    </row>
    <row r="30" spans="1:10" ht="15">
      <c r="A30" s="23" t="s">
        <v>89</v>
      </c>
      <c r="B30" s="23">
        <f aca="true" t="shared" si="5" ref="B30:H30">SUM(B18:B29)</f>
        <v>3490</v>
      </c>
      <c r="C30" s="30">
        <f t="shared" si="5"/>
        <v>518.68</v>
      </c>
      <c r="D30" s="30">
        <f t="shared" si="5"/>
        <v>283.72</v>
      </c>
      <c r="E30" s="30">
        <f t="shared" si="5"/>
        <v>26</v>
      </c>
      <c r="F30" s="30">
        <f t="shared" si="5"/>
        <v>0</v>
      </c>
      <c r="G30" s="30">
        <f t="shared" si="5"/>
        <v>544.68</v>
      </c>
      <c r="H30" s="30">
        <f t="shared" si="5"/>
        <v>309.72</v>
      </c>
      <c r="I30" s="33"/>
      <c r="J30" s="33"/>
    </row>
    <row r="31" spans="2:9" ht="15">
      <c r="B31" s="26"/>
      <c r="C31" s="31"/>
      <c r="D31" s="31"/>
      <c r="E31" s="31"/>
      <c r="F31" s="31"/>
      <c r="G31" s="31"/>
      <c r="H31" s="31"/>
      <c r="I31" s="34"/>
    </row>
    <row r="32" spans="1:9" ht="45">
      <c r="A32" s="21" t="s">
        <v>161</v>
      </c>
      <c r="B32" s="21" t="s">
        <v>153</v>
      </c>
      <c r="C32" s="21" t="s">
        <v>154</v>
      </c>
      <c r="D32" s="21" t="s">
        <v>155</v>
      </c>
      <c r="E32" s="21" t="s">
        <v>156</v>
      </c>
      <c r="F32" s="21" t="s">
        <v>157</v>
      </c>
      <c r="G32" s="21" t="s">
        <v>158</v>
      </c>
      <c r="H32" s="21" t="s">
        <v>159</v>
      </c>
      <c r="I32" s="33"/>
    </row>
    <row r="33" spans="1:9" ht="15">
      <c r="A33" s="22" t="s">
        <v>93</v>
      </c>
      <c r="B33" s="22">
        <v>270</v>
      </c>
      <c r="C33" s="29">
        <v>17.689999999999998</v>
      </c>
      <c r="D33" s="29">
        <v>9.649999999999999</v>
      </c>
      <c r="E33" s="29">
        <v>0</v>
      </c>
      <c r="F33" s="29">
        <v>0</v>
      </c>
      <c r="G33" s="29">
        <f>SUM(C33+E33+F33)</f>
        <v>17.689999999999998</v>
      </c>
      <c r="H33" s="29">
        <f>SUM(D33+E33+F33)</f>
        <v>9.649999999999999</v>
      </c>
      <c r="I33" s="33"/>
    </row>
    <row r="34" spans="1:9" ht="15">
      <c r="A34" s="22" t="s">
        <v>94</v>
      </c>
      <c r="B34" s="22">
        <v>240</v>
      </c>
      <c r="C34" s="29">
        <v>22.200000000000003</v>
      </c>
      <c r="D34" s="29">
        <v>12.6</v>
      </c>
      <c r="E34" s="29">
        <v>0</v>
      </c>
      <c r="F34" s="29">
        <v>0</v>
      </c>
      <c r="G34" s="29">
        <f aca="true" t="shared" si="6" ref="G34:G43">SUM(C34+E34+F34)</f>
        <v>22.200000000000003</v>
      </c>
      <c r="H34" s="29">
        <f aca="true" t="shared" si="7" ref="H34:H43">SUM(D34+E34+F34)</f>
        <v>12.6</v>
      </c>
      <c r="I34" s="33"/>
    </row>
    <row r="35" spans="1:9" ht="15">
      <c r="A35" s="22" t="s">
        <v>95</v>
      </c>
      <c r="B35" s="22">
        <v>353</v>
      </c>
      <c r="C35" s="29">
        <v>50.989999999999995</v>
      </c>
      <c r="D35" s="29">
        <v>25.24</v>
      </c>
      <c r="E35" s="29">
        <v>0</v>
      </c>
      <c r="F35" s="29">
        <v>0</v>
      </c>
      <c r="G35" s="29">
        <f t="shared" si="6"/>
        <v>50.989999999999995</v>
      </c>
      <c r="H35" s="29">
        <f t="shared" si="7"/>
        <v>25.24</v>
      </c>
      <c r="I35" s="33"/>
    </row>
    <row r="36" spans="1:9" ht="15">
      <c r="A36" s="22" t="s">
        <v>96</v>
      </c>
      <c r="B36" s="22">
        <v>568</v>
      </c>
      <c r="C36" s="29">
        <v>50.9</v>
      </c>
      <c r="D36" s="29">
        <v>35.43</v>
      </c>
      <c r="E36" s="29">
        <v>0</v>
      </c>
      <c r="F36" s="29">
        <v>0</v>
      </c>
      <c r="G36" s="29">
        <f t="shared" si="6"/>
        <v>50.9</v>
      </c>
      <c r="H36" s="29">
        <f t="shared" si="7"/>
        <v>35.43</v>
      </c>
      <c r="I36" s="33"/>
    </row>
    <row r="37" spans="1:9" ht="15">
      <c r="A37" s="22" t="s">
        <v>97</v>
      </c>
      <c r="B37" s="22">
        <v>562</v>
      </c>
      <c r="C37" s="29">
        <v>134.77</v>
      </c>
      <c r="D37" s="29">
        <v>53.4</v>
      </c>
      <c r="E37" s="29">
        <v>0</v>
      </c>
      <c r="F37" s="29">
        <v>0</v>
      </c>
      <c r="G37" s="29">
        <f t="shared" si="6"/>
        <v>134.77</v>
      </c>
      <c r="H37" s="29">
        <f t="shared" si="7"/>
        <v>53.4</v>
      </c>
      <c r="I37" s="33"/>
    </row>
    <row r="38" spans="1:9" ht="15">
      <c r="A38" s="22" t="s">
        <v>98</v>
      </c>
      <c r="B38" s="22">
        <v>333</v>
      </c>
      <c r="C38" s="29">
        <v>42.3</v>
      </c>
      <c r="D38" s="29">
        <v>19.87</v>
      </c>
      <c r="E38" s="29">
        <v>0</v>
      </c>
      <c r="F38" s="29">
        <v>0</v>
      </c>
      <c r="G38" s="29">
        <f t="shared" si="6"/>
        <v>42.3</v>
      </c>
      <c r="H38" s="29">
        <f t="shared" si="7"/>
        <v>19.87</v>
      </c>
      <c r="I38" s="33"/>
    </row>
    <row r="39" spans="1:9" ht="15">
      <c r="A39" s="22" t="s">
        <v>99</v>
      </c>
      <c r="B39" s="22">
        <v>400</v>
      </c>
      <c r="C39" s="29">
        <v>47.54</v>
      </c>
      <c r="D39" s="29">
        <v>15.879999999999999</v>
      </c>
      <c r="E39" s="29">
        <v>0</v>
      </c>
      <c r="F39" s="29">
        <v>0</v>
      </c>
      <c r="G39" s="29">
        <f t="shared" si="6"/>
        <v>47.54</v>
      </c>
      <c r="H39" s="29">
        <f t="shared" si="7"/>
        <v>15.879999999999999</v>
      </c>
      <c r="I39" s="33"/>
    </row>
    <row r="40" spans="1:9" ht="15">
      <c r="A40" s="22" t="s">
        <v>100</v>
      </c>
      <c r="B40" s="22">
        <v>110</v>
      </c>
      <c r="C40" s="29">
        <v>1.9</v>
      </c>
      <c r="D40" s="29">
        <v>1.55</v>
      </c>
      <c r="E40" s="29">
        <v>0</v>
      </c>
      <c r="F40" s="29">
        <v>0</v>
      </c>
      <c r="G40" s="29">
        <f t="shared" si="6"/>
        <v>1.9</v>
      </c>
      <c r="H40" s="29">
        <f t="shared" si="7"/>
        <v>1.55</v>
      </c>
      <c r="I40" s="33" t="s">
        <v>143</v>
      </c>
    </row>
    <row r="41" spans="1:9" ht="15">
      <c r="A41" s="22" t="s">
        <v>101</v>
      </c>
      <c r="B41" s="22">
        <v>21</v>
      </c>
      <c r="C41" s="29">
        <v>13.649999999999999</v>
      </c>
      <c r="D41" s="29">
        <v>7.409999999999999</v>
      </c>
      <c r="E41" s="29">
        <v>0</v>
      </c>
      <c r="F41" s="29">
        <v>0</v>
      </c>
      <c r="G41" s="29">
        <f t="shared" si="6"/>
        <v>13.649999999999999</v>
      </c>
      <c r="H41" s="29">
        <f t="shared" si="7"/>
        <v>7.409999999999999</v>
      </c>
      <c r="I41" s="33" t="s">
        <v>143</v>
      </c>
    </row>
    <row r="42" spans="1:9" ht="15">
      <c r="A42" s="22" t="s">
        <v>90</v>
      </c>
      <c r="B42" s="22">
        <v>20</v>
      </c>
      <c r="C42" s="29">
        <v>20.59</v>
      </c>
      <c r="D42" s="29">
        <v>13.22</v>
      </c>
      <c r="E42" s="29">
        <v>0</v>
      </c>
      <c r="F42" s="29">
        <v>0</v>
      </c>
      <c r="G42" s="29">
        <f t="shared" si="6"/>
        <v>20.59</v>
      </c>
      <c r="H42" s="29">
        <f t="shared" si="7"/>
        <v>13.22</v>
      </c>
      <c r="I42" s="33" t="s">
        <v>162</v>
      </c>
    </row>
    <row r="43" spans="1:10" ht="15">
      <c r="A43" s="22" t="s">
        <v>91</v>
      </c>
      <c r="B43" s="22">
        <v>359</v>
      </c>
      <c r="C43" s="29">
        <v>106.74</v>
      </c>
      <c r="D43" s="29">
        <v>54.86958409987125</v>
      </c>
      <c r="E43" s="29">
        <v>0</v>
      </c>
      <c r="F43" s="29">
        <v>0</v>
      </c>
      <c r="G43" s="29">
        <f t="shared" si="6"/>
        <v>106.74</v>
      </c>
      <c r="H43" s="29">
        <f t="shared" si="7"/>
        <v>54.86958409987125</v>
      </c>
      <c r="I43" s="33" t="s">
        <v>163</v>
      </c>
      <c r="J43" s="33"/>
    </row>
    <row r="44" spans="1:9" ht="15">
      <c r="A44" s="22" t="s">
        <v>92</v>
      </c>
      <c r="B44" s="22">
        <f>SUM(Trend!F5)</f>
        <v>332</v>
      </c>
      <c r="C44" s="29">
        <v>113.64</v>
      </c>
      <c r="D44" s="29">
        <v>42.26199828388329</v>
      </c>
      <c r="E44" s="29">
        <v>0</v>
      </c>
      <c r="F44" s="29">
        <v>0</v>
      </c>
      <c r="G44" s="29">
        <v>113.74</v>
      </c>
      <c r="H44" s="29">
        <v>42.36199828388329</v>
      </c>
      <c r="I44" s="37"/>
    </row>
    <row r="45" spans="1:9" ht="15">
      <c r="A45" s="23" t="s">
        <v>89</v>
      </c>
      <c r="B45" s="23">
        <f aca="true" t="shared" si="8" ref="B45:H45">SUM(B33:B44)</f>
        <v>3568</v>
      </c>
      <c r="C45" s="30">
        <f t="shared" si="8"/>
        <v>622.91</v>
      </c>
      <c r="D45" s="30">
        <f t="shared" si="8"/>
        <v>291.38158238375456</v>
      </c>
      <c r="E45" s="30">
        <v>0</v>
      </c>
      <c r="F45" s="30">
        <f t="shared" si="8"/>
        <v>0</v>
      </c>
      <c r="G45" s="30">
        <f t="shared" si="8"/>
        <v>623.01</v>
      </c>
      <c r="H45" s="30">
        <f t="shared" si="8"/>
        <v>291.4815823837545</v>
      </c>
      <c r="I45" s="33"/>
    </row>
    <row r="46" spans="2:9" ht="15">
      <c r="B46" s="27"/>
      <c r="C46" s="32"/>
      <c r="D46" s="32"/>
      <c r="F46" s="32"/>
      <c r="I46" s="33"/>
    </row>
    <row r="47" spans="1:9" ht="45">
      <c r="A47" s="21" t="s">
        <v>167</v>
      </c>
      <c r="B47" s="21" t="s">
        <v>153</v>
      </c>
      <c r="C47" s="21" t="s">
        <v>154</v>
      </c>
      <c r="D47" s="21" t="s">
        <v>155</v>
      </c>
      <c r="E47" s="21" t="s">
        <v>156</v>
      </c>
      <c r="F47" s="21" t="s">
        <v>157</v>
      </c>
      <c r="G47" s="21" t="s">
        <v>158</v>
      </c>
      <c r="H47" s="21" t="s">
        <v>159</v>
      </c>
      <c r="I47" s="33"/>
    </row>
    <row r="48" spans="1:9" ht="15">
      <c r="A48" s="22" t="s">
        <v>93</v>
      </c>
      <c r="B48" s="22">
        <v>429</v>
      </c>
      <c r="C48" s="29">
        <v>207.53000000000003</v>
      </c>
      <c r="D48" s="29">
        <v>86.20488777072494</v>
      </c>
      <c r="E48" s="29">
        <v>0</v>
      </c>
      <c r="F48" s="29">
        <v>0</v>
      </c>
      <c r="G48" s="29">
        <v>207.53000000000003</v>
      </c>
      <c r="H48" s="29">
        <v>86.20488777072494</v>
      </c>
      <c r="I48" s="33"/>
    </row>
    <row r="49" spans="1:9" ht="15">
      <c r="A49" s="22" t="s">
        <v>94</v>
      </c>
      <c r="B49" s="22">
        <v>297</v>
      </c>
      <c r="C49" s="29">
        <v>106.55</v>
      </c>
      <c r="D49" s="29">
        <v>37.34</v>
      </c>
      <c r="E49" s="29">
        <v>0</v>
      </c>
      <c r="F49" s="29">
        <v>0</v>
      </c>
      <c r="G49" s="29">
        <v>106.55</v>
      </c>
      <c r="H49" s="29">
        <v>37.34</v>
      </c>
      <c r="I49" s="33"/>
    </row>
    <row r="50" spans="1:9" ht="15">
      <c r="A50" s="22" t="s">
        <v>95</v>
      </c>
      <c r="B50" s="22">
        <v>468</v>
      </c>
      <c r="C50" s="29">
        <v>151.84</v>
      </c>
      <c r="D50" s="29">
        <v>49.34223134622335</v>
      </c>
      <c r="E50" s="29">
        <v>0</v>
      </c>
      <c r="F50" s="29">
        <v>0</v>
      </c>
      <c r="G50" s="29">
        <v>151.84</v>
      </c>
      <c r="H50" s="29">
        <v>49.34223134622335</v>
      </c>
      <c r="I50" s="33"/>
    </row>
    <row r="51" spans="1:9" ht="15">
      <c r="A51" s="22" t="s">
        <v>96</v>
      </c>
      <c r="B51" s="22">
        <v>815</v>
      </c>
      <c r="C51" s="29">
        <v>252.26</v>
      </c>
      <c r="D51" s="29">
        <v>96.68807718348002</v>
      </c>
      <c r="E51" s="29">
        <v>0</v>
      </c>
      <c r="F51" s="29">
        <v>0</v>
      </c>
      <c r="G51" s="29">
        <v>252.26</v>
      </c>
      <c r="H51" s="29">
        <v>96.68807718348002</v>
      </c>
      <c r="I51" s="33"/>
    </row>
    <row r="52" spans="1:9" ht="15">
      <c r="A52" s="22" t="s">
        <v>97</v>
      </c>
      <c r="B52" s="22">
        <v>807</v>
      </c>
      <c r="C52" s="29">
        <v>273.82</v>
      </c>
      <c r="D52" s="29">
        <v>97.6831487202515</v>
      </c>
      <c r="E52" s="29">
        <v>0</v>
      </c>
      <c r="F52" s="29">
        <v>0</v>
      </c>
      <c r="G52" s="29">
        <v>273.82</v>
      </c>
      <c r="H52" s="29">
        <v>97.6831487202515</v>
      </c>
      <c r="I52" s="33"/>
    </row>
    <row r="53" spans="1:9" ht="15">
      <c r="A53" s="22" t="s">
        <v>98</v>
      </c>
      <c r="B53" s="22">
        <v>470</v>
      </c>
      <c r="C53" s="29">
        <v>118.09000000000002</v>
      </c>
      <c r="D53" s="29">
        <v>54.97575433423895</v>
      </c>
      <c r="E53" s="29">
        <v>0</v>
      </c>
      <c r="F53" s="29">
        <v>0</v>
      </c>
      <c r="G53" s="29">
        <v>118.09000000000002</v>
      </c>
      <c r="H53" s="29">
        <v>54.97575433423895</v>
      </c>
      <c r="I53" s="33"/>
    </row>
    <row r="54" spans="1:9" ht="15">
      <c r="A54" s="22" t="s">
        <v>99</v>
      </c>
      <c r="B54" s="22">
        <v>413</v>
      </c>
      <c r="C54" s="29">
        <v>83.3</v>
      </c>
      <c r="D54" s="29">
        <v>34.879066346649765</v>
      </c>
      <c r="E54" s="29">
        <v>15</v>
      </c>
      <c r="F54" s="29">
        <v>0</v>
      </c>
      <c r="G54" s="29">
        <v>98.3</v>
      </c>
      <c r="H54" s="29">
        <v>49.879066346649765</v>
      </c>
      <c r="I54" s="33"/>
    </row>
    <row r="55" spans="1:9" ht="15">
      <c r="A55" s="22" t="s">
        <v>100</v>
      </c>
      <c r="B55" s="22"/>
      <c r="C55" s="29">
        <v>110.3</v>
      </c>
      <c r="D55" s="29">
        <v>32.910182263429135</v>
      </c>
      <c r="E55" s="29">
        <v>10</v>
      </c>
      <c r="F55" s="29">
        <v>0</v>
      </c>
      <c r="G55" s="29">
        <v>120.3</v>
      </c>
      <c r="H55" s="29">
        <v>42.910182263429135</v>
      </c>
      <c r="I55" s="33" t="s">
        <v>191</v>
      </c>
    </row>
    <row r="56" spans="1:9" ht="15">
      <c r="A56" s="22" t="s">
        <v>101</v>
      </c>
      <c r="B56" s="22"/>
      <c r="C56" s="29">
        <v>221.59</v>
      </c>
      <c r="D56" s="29">
        <v>60.935013746918614</v>
      </c>
      <c r="E56" s="29">
        <v>0</v>
      </c>
      <c r="F56" s="29">
        <v>0</v>
      </c>
      <c r="G56" s="29">
        <v>221.59</v>
      </c>
      <c r="H56" s="29">
        <v>60.935013746918614</v>
      </c>
      <c r="I56" s="33"/>
    </row>
    <row r="57" spans="1:9" ht="15">
      <c r="A57" s="22" t="s">
        <v>90</v>
      </c>
      <c r="B57" s="22"/>
      <c r="C57" s="29">
        <v>37.14000000000001</v>
      </c>
      <c r="D57" s="29">
        <v>13.292137615386794</v>
      </c>
      <c r="E57" s="29">
        <v>0</v>
      </c>
      <c r="F57" s="29">
        <v>0</v>
      </c>
      <c r="G57" s="29">
        <v>37.14000000000001</v>
      </c>
      <c r="H57" s="29">
        <v>13.292137615386794</v>
      </c>
      <c r="I57" s="33"/>
    </row>
    <row r="58" spans="1:10" ht="15">
      <c r="A58" s="22" t="s">
        <v>91</v>
      </c>
      <c r="B58" s="22">
        <v>422</v>
      </c>
      <c r="C58" s="29">
        <v>197.35999999999999</v>
      </c>
      <c r="D58" s="29">
        <v>62.033363304458696</v>
      </c>
      <c r="E58" s="29">
        <v>20</v>
      </c>
      <c r="F58" s="29">
        <v>0</v>
      </c>
      <c r="G58" s="29">
        <v>217.35999999999999</v>
      </c>
      <c r="H58" s="29">
        <v>82.0333633044587</v>
      </c>
      <c r="I58" s="33" t="s">
        <v>192</v>
      </c>
      <c r="J58" s="33"/>
    </row>
    <row r="59" spans="1:9" ht="15">
      <c r="A59" s="22" t="s">
        <v>92</v>
      </c>
      <c r="B59" s="22">
        <v>408</v>
      </c>
      <c r="C59" s="29">
        <v>308.87</v>
      </c>
      <c r="D59" s="29">
        <v>129.06833333333333</v>
      </c>
      <c r="E59" s="29">
        <v>30</v>
      </c>
      <c r="F59" s="29">
        <v>0</v>
      </c>
      <c r="G59" s="29">
        <v>344.07</v>
      </c>
      <c r="H59" s="29">
        <v>164.26833333333332</v>
      </c>
      <c r="I59" s="37"/>
    </row>
    <row r="60" spans="1:9" ht="15">
      <c r="A60" s="23" t="s">
        <v>89</v>
      </c>
      <c r="B60" s="23">
        <f aca="true" t="shared" si="9" ref="B60:H60">SUM(B48:B59)</f>
        <v>4529</v>
      </c>
      <c r="C60" s="30">
        <f t="shared" si="9"/>
        <v>2068.6499999999996</v>
      </c>
      <c r="D60" s="30">
        <f t="shared" si="9"/>
        <v>755.352195965095</v>
      </c>
      <c r="E60" s="30">
        <f t="shared" si="9"/>
        <v>75</v>
      </c>
      <c r="F60" s="30">
        <f t="shared" si="9"/>
        <v>0</v>
      </c>
      <c r="G60" s="30">
        <f t="shared" si="9"/>
        <v>2148.85</v>
      </c>
      <c r="H60" s="30">
        <f t="shared" si="9"/>
        <v>835.552195965095</v>
      </c>
      <c r="I60" s="33"/>
    </row>
    <row r="61" spans="1:9" ht="15">
      <c r="A61" s="26"/>
      <c r="B61" s="26"/>
      <c r="C61" s="31"/>
      <c r="D61" s="31"/>
      <c r="E61" s="31"/>
      <c r="F61" s="31"/>
      <c r="G61" s="31"/>
      <c r="H61" s="31"/>
      <c r="I61" s="33"/>
    </row>
    <row r="62" spans="1:9" ht="45">
      <c r="A62" s="21" t="s">
        <v>185</v>
      </c>
      <c r="B62" s="21" t="s">
        <v>153</v>
      </c>
      <c r="C62" s="21" t="s">
        <v>154</v>
      </c>
      <c r="D62" s="21" t="s">
        <v>155</v>
      </c>
      <c r="E62" s="21" t="s">
        <v>156</v>
      </c>
      <c r="F62" s="21" t="s">
        <v>157</v>
      </c>
      <c r="G62" s="21" t="s">
        <v>158</v>
      </c>
      <c r="H62" s="21" t="s">
        <v>159</v>
      </c>
      <c r="I62" s="33"/>
    </row>
    <row r="63" spans="1:8" ht="15">
      <c r="A63" s="22" t="s">
        <v>93</v>
      </c>
      <c r="B63" s="22">
        <v>531</v>
      </c>
      <c r="C63" s="29">
        <v>232.07</v>
      </c>
      <c r="D63" s="29">
        <v>58.303333333333335</v>
      </c>
      <c r="E63" s="29">
        <v>0</v>
      </c>
      <c r="F63" s="29">
        <v>0</v>
      </c>
      <c r="G63" s="29">
        <v>232.07</v>
      </c>
      <c r="H63" s="29">
        <v>58.303333333333335</v>
      </c>
    </row>
    <row r="64" spans="1:8" ht="15">
      <c r="A64" s="22" t="s">
        <v>94</v>
      </c>
      <c r="B64" s="22">
        <v>393</v>
      </c>
      <c r="C64" s="29">
        <v>216.85999999999999</v>
      </c>
      <c r="D64" s="29">
        <v>59.416853823755154</v>
      </c>
      <c r="E64" s="29">
        <v>0</v>
      </c>
      <c r="F64" s="29">
        <v>0</v>
      </c>
      <c r="G64" s="29">
        <v>216.85999999999999</v>
      </c>
      <c r="H64" s="29">
        <v>59.416853823755154</v>
      </c>
    </row>
    <row r="65" spans="1:8" ht="15">
      <c r="A65" s="22" t="s">
        <v>95</v>
      </c>
      <c r="B65" s="22">
        <v>587</v>
      </c>
      <c r="C65" s="29">
        <v>104.98</v>
      </c>
      <c r="D65" s="29">
        <v>34.391666666666666</v>
      </c>
      <c r="E65" s="29">
        <v>0</v>
      </c>
      <c r="F65" s="29">
        <v>0</v>
      </c>
      <c r="G65" s="29">
        <v>104.98</v>
      </c>
      <c r="H65" s="29">
        <v>34.391666666666666</v>
      </c>
    </row>
    <row r="66" spans="1:8" ht="15">
      <c r="A66" s="22" t="s">
        <v>96</v>
      </c>
      <c r="B66" s="22">
        <v>658</v>
      </c>
      <c r="C66" s="29">
        <v>231.17000000000002</v>
      </c>
      <c r="D66" s="29">
        <v>75.18333333333332</v>
      </c>
      <c r="E66" s="29">
        <v>0</v>
      </c>
      <c r="F66" s="29">
        <v>0</v>
      </c>
      <c r="G66" s="29">
        <v>231.17000000000002</v>
      </c>
      <c r="H66" s="29">
        <v>75.18333333333332</v>
      </c>
    </row>
    <row r="67" spans="1:8" ht="15">
      <c r="A67" s="22" t="s">
        <v>97</v>
      </c>
      <c r="B67" s="22">
        <v>1052</v>
      </c>
      <c r="C67" s="29">
        <v>229.31</v>
      </c>
      <c r="D67" s="29">
        <v>72.66666666666667</v>
      </c>
      <c r="E67" s="29">
        <v>0</v>
      </c>
      <c r="F67" s="29">
        <v>0</v>
      </c>
      <c r="G67" s="29">
        <v>229.31</v>
      </c>
      <c r="H67" s="29">
        <v>72.66666666666667</v>
      </c>
    </row>
    <row r="68" spans="1:8" ht="15">
      <c r="A68" s="22" t="s">
        <v>98</v>
      </c>
      <c r="B68" s="22">
        <v>514</v>
      </c>
      <c r="C68" s="29">
        <v>153.60000000000002</v>
      </c>
      <c r="D68" s="29">
        <v>57.03666666666667</v>
      </c>
      <c r="E68" s="29">
        <v>0</v>
      </c>
      <c r="F68" s="29">
        <v>0</v>
      </c>
      <c r="G68" s="29">
        <v>153.60000000000002</v>
      </c>
      <c r="H68" s="29">
        <v>57.03666666666667</v>
      </c>
    </row>
    <row r="69" spans="1:8" ht="15">
      <c r="A69" s="22" t="s">
        <v>99</v>
      </c>
      <c r="B69" s="22">
        <v>706</v>
      </c>
      <c r="C69" s="29">
        <v>99.43</v>
      </c>
      <c r="D69" s="29">
        <v>32.65</v>
      </c>
      <c r="E69" s="29">
        <v>0</v>
      </c>
      <c r="F69" s="29">
        <v>0</v>
      </c>
      <c r="G69" s="29">
        <v>99.43</v>
      </c>
      <c r="H69" s="29">
        <v>32.65</v>
      </c>
    </row>
    <row r="70" spans="1:8" ht="15">
      <c r="A70" s="22" t="s">
        <v>100</v>
      </c>
      <c r="B70" s="22">
        <v>9</v>
      </c>
      <c r="C70" s="29">
        <v>113.89999999999999</v>
      </c>
      <c r="D70" s="29">
        <v>37.525</v>
      </c>
      <c r="E70" s="29">
        <v>0</v>
      </c>
      <c r="F70" s="29">
        <v>0</v>
      </c>
      <c r="G70" s="29">
        <v>113.89999999999999</v>
      </c>
      <c r="H70" s="29">
        <v>37.525</v>
      </c>
    </row>
    <row r="71" spans="1:8" ht="15">
      <c r="A71" s="22" t="s">
        <v>101</v>
      </c>
      <c r="B71" s="22"/>
      <c r="C71" s="29">
        <v>155.29</v>
      </c>
      <c r="D71" s="29">
        <v>59.54782140783066</v>
      </c>
      <c r="E71" s="29">
        <v>0</v>
      </c>
      <c r="F71" s="29">
        <v>0</v>
      </c>
      <c r="G71" s="29">
        <v>155.29</v>
      </c>
      <c r="H71" s="29">
        <v>59.54782140783066</v>
      </c>
    </row>
    <row r="72" spans="1:8" ht="15">
      <c r="A72" s="22" t="s">
        <v>90</v>
      </c>
      <c r="B72" s="22"/>
      <c r="C72" s="29">
        <v>114.05</v>
      </c>
      <c r="D72" s="29">
        <v>48.34286666910332</v>
      </c>
      <c r="E72" s="29">
        <v>0</v>
      </c>
      <c r="F72" s="29">
        <v>0</v>
      </c>
      <c r="G72" s="29">
        <v>114.05</v>
      </c>
      <c r="H72" s="29">
        <v>48.34286666910332</v>
      </c>
    </row>
    <row r="73" spans="1:9" ht="15">
      <c r="A73" s="22" t="s">
        <v>91</v>
      </c>
      <c r="B73" s="22">
        <v>306</v>
      </c>
      <c r="C73" s="29">
        <v>98.80999999999999</v>
      </c>
      <c r="D73" s="29">
        <v>28.935</v>
      </c>
      <c r="E73" s="29">
        <v>0</v>
      </c>
      <c r="F73" s="29">
        <v>0</v>
      </c>
      <c r="G73" s="29">
        <v>98.80999999999999</v>
      </c>
      <c r="H73" s="29">
        <v>28.935</v>
      </c>
      <c r="I73" s="33" t="s">
        <v>229</v>
      </c>
    </row>
    <row r="74" spans="1:8" ht="15">
      <c r="A74" s="22" t="s">
        <v>92</v>
      </c>
      <c r="B74" s="22">
        <v>325</v>
      </c>
      <c r="C74" s="29">
        <v>149.93</v>
      </c>
      <c r="D74" s="29">
        <v>45.65166666666667</v>
      </c>
      <c r="E74" s="29">
        <v>0</v>
      </c>
      <c r="F74" s="29">
        <v>1</v>
      </c>
      <c r="G74" s="29">
        <v>150.93</v>
      </c>
      <c r="H74" s="29">
        <v>46.65166666666667</v>
      </c>
    </row>
    <row r="75" spans="1:8" ht="15">
      <c r="A75" s="23" t="s">
        <v>89</v>
      </c>
      <c r="B75" s="23">
        <f>SUM(B63:B74)</f>
        <v>5081</v>
      </c>
      <c r="C75" s="30">
        <f>SUM(C63:C74)</f>
        <v>1899.3999999999999</v>
      </c>
      <c r="D75" s="30">
        <f>SUM(D63:D74)</f>
        <v>609.6508752340224</v>
      </c>
      <c r="E75" s="30">
        <v>0</v>
      </c>
      <c r="F75" s="30">
        <f>SUM(F63:F74)</f>
        <v>1</v>
      </c>
      <c r="G75" s="30">
        <f>SUM(G63:G74)</f>
        <v>1900.3999999999999</v>
      </c>
      <c r="H75" s="30">
        <f>SUM(H63:H74)</f>
        <v>610.6508752340224</v>
      </c>
    </row>
    <row r="76" spans="1:8" ht="15">
      <c r="A76" s="26"/>
      <c r="B76" s="26"/>
      <c r="C76" s="31"/>
      <c r="D76" s="31"/>
      <c r="E76" s="31"/>
      <c r="F76" s="31"/>
      <c r="G76" s="31"/>
      <c r="H76" s="31"/>
    </row>
    <row r="77" spans="1:9" ht="45">
      <c r="A77" s="21" t="s">
        <v>233</v>
      </c>
      <c r="B77" s="21" t="s">
        <v>153</v>
      </c>
      <c r="C77" s="21" t="s">
        <v>154</v>
      </c>
      <c r="D77" s="21" t="s">
        <v>155</v>
      </c>
      <c r="E77" s="21" t="s">
        <v>156</v>
      </c>
      <c r="F77" s="21" t="s">
        <v>157</v>
      </c>
      <c r="G77" s="21" t="s">
        <v>158</v>
      </c>
      <c r="H77" s="21" t="s">
        <v>159</v>
      </c>
      <c r="I77" s="33"/>
    </row>
    <row r="78" spans="1:8" ht="15">
      <c r="A78" s="22" t="s">
        <v>93</v>
      </c>
      <c r="B78" s="22">
        <v>457</v>
      </c>
      <c r="C78" s="29">
        <v>100.2</v>
      </c>
      <c r="D78" s="29">
        <v>39.69333333333334</v>
      </c>
      <c r="E78" s="29">
        <v>15</v>
      </c>
      <c r="F78" s="29">
        <v>0</v>
      </c>
      <c r="G78" s="29">
        <v>115.2</v>
      </c>
      <c r="H78" s="29">
        <v>54.69333333333334</v>
      </c>
    </row>
    <row r="79" spans="1:8" ht="15">
      <c r="A79" s="22" t="s">
        <v>94</v>
      </c>
      <c r="B79" s="22">
        <v>352</v>
      </c>
      <c r="C79" s="29">
        <v>45.95</v>
      </c>
      <c r="D79" s="29">
        <v>26.11</v>
      </c>
      <c r="E79" s="29">
        <v>0</v>
      </c>
      <c r="F79" s="29">
        <v>0</v>
      </c>
      <c r="G79" s="29">
        <v>45.95</v>
      </c>
      <c r="H79" s="29">
        <v>26.11</v>
      </c>
    </row>
    <row r="80" spans="1:8" ht="15">
      <c r="A80" s="22" t="s">
        <v>95</v>
      </c>
      <c r="B80" s="22">
        <v>419</v>
      </c>
      <c r="C80" s="29">
        <v>124.94</v>
      </c>
      <c r="D80" s="29">
        <v>35.626666666666665</v>
      </c>
      <c r="E80" s="29">
        <v>0</v>
      </c>
      <c r="F80" s="29">
        <v>0</v>
      </c>
      <c r="G80" s="29">
        <v>124.94</v>
      </c>
      <c r="H80" s="29">
        <v>35.626666666666665</v>
      </c>
    </row>
    <row r="81" spans="1:8" ht="15">
      <c r="A81" s="22" t="s">
        <v>96</v>
      </c>
      <c r="B81" s="22">
        <v>513</v>
      </c>
      <c r="C81" s="29">
        <v>105.49000000000001</v>
      </c>
      <c r="D81" s="29">
        <v>37.50013149932788</v>
      </c>
      <c r="E81" s="29">
        <v>0</v>
      </c>
      <c r="F81" s="29">
        <v>0</v>
      </c>
      <c r="G81" s="29">
        <v>105.49000000000001</v>
      </c>
      <c r="H81" s="29">
        <v>37.50013149932788</v>
      </c>
    </row>
    <row r="82" spans="1:8" ht="15">
      <c r="A82" s="22" t="s">
        <v>97</v>
      </c>
      <c r="B82" s="22">
        <v>798</v>
      </c>
      <c r="C82" s="29">
        <v>134.39999999999998</v>
      </c>
      <c r="D82" s="29">
        <v>45.24666666666667</v>
      </c>
      <c r="E82" s="29">
        <v>0</v>
      </c>
      <c r="F82" s="29">
        <v>0</v>
      </c>
      <c r="G82" s="29">
        <v>134.39999999999998</v>
      </c>
      <c r="H82" s="29">
        <v>45.24666666666667</v>
      </c>
    </row>
    <row r="83" spans="1:8" ht="15">
      <c r="A83" s="22" t="s">
        <v>98</v>
      </c>
      <c r="B83" s="22">
        <v>510</v>
      </c>
      <c r="C83" s="29">
        <v>84.67999999999999</v>
      </c>
      <c r="D83" s="29">
        <v>33.20197553576432</v>
      </c>
      <c r="E83" s="29">
        <v>0</v>
      </c>
      <c r="F83" s="29">
        <v>0</v>
      </c>
      <c r="G83" s="29">
        <v>84.67999999999999</v>
      </c>
      <c r="H83" s="29">
        <v>33.20197553576432</v>
      </c>
    </row>
    <row r="84" spans="1:8" ht="15">
      <c r="A84" s="22" t="s">
        <v>99</v>
      </c>
      <c r="B84" s="22">
        <v>430</v>
      </c>
      <c r="C84" s="29">
        <v>102.13000000000001</v>
      </c>
      <c r="D84" s="29">
        <v>30.336666666666662</v>
      </c>
      <c r="E84" s="29">
        <v>0</v>
      </c>
      <c r="F84" s="29">
        <v>0</v>
      </c>
      <c r="G84" s="29">
        <v>102.13000000000001</v>
      </c>
      <c r="H84" s="29">
        <v>30.336666666666662</v>
      </c>
    </row>
    <row r="85" spans="1:8" ht="15">
      <c r="A85" s="22" t="s">
        <v>100</v>
      </c>
      <c r="B85" s="22">
        <v>150</v>
      </c>
      <c r="C85" s="29">
        <v>41.08</v>
      </c>
      <c r="D85" s="29">
        <v>17.0787131503389</v>
      </c>
      <c r="E85" s="29">
        <v>0</v>
      </c>
      <c r="F85" s="29">
        <v>0</v>
      </c>
      <c r="G85" s="29">
        <v>41.08</v>
      </c>
      <c r="H85" s="29">
        <v>17.0787131503389</v>
      </c>
    </row>
    <row r="86" spans="1:8" ht="15">
      <c r="A86" s="22" t="s">
        <v>101</v>
      </c>
      <c r="B86" s="22">
        <v>256</v>
      </c>
      <c r="C86" s="29">
        <v>91.85</v>
      </c>
      <c r="D86" s="29">
        <v>22.33</v>
      </c>
      <c r="E86" s="29">
        <v>0</v>
      </c>
      <c r="F86" s="29">
        <v>0</v>
      </c>
      <c r="G86" s="29">
        <v>91.85</v>
      </c>
      <c r="H86" s="29">
        <v>22.33</v>
      </c>
    </row>
    <row r="87" spans="1:8" ht="15">
      <c r="A87" s="22" t="s">
        <v>90</v>
      </c>
      <c r="B87" s="22">
        <v>135</v>
      </c>
      <c r="C87" s="29">
        <v>47.24</v>
      </c>
      <c r="D87" s="29">
        <v>21.16491376194479</v>
      </c>
      <c r="E87" s="29">
        <v>0</v>
      </c>
      <c r="F87" s="29">
        <v>0</v>
      </c>
      <c r="G87" s="29">
        <v>47.24</v>
      </c>
      <c r="H87" s="29">
        <v>21.16491376194479</v>
      </c>
    </row>
    <row r="88" spans="1:9" ht="15">
      <c r="A88" s="22" t="s">
        <v>91</v>
      </c>
      <c r="B88" s="22">
        <v>282</v>
      </c>
      <c r="C88" s="29">
        <v>26.95</v>
      </c>
      <c r="D88" s="29">
        <v>13.5</v>
      </c>
      <c r="E88" s="29">
        <v>0</v>
      </c>
      <c r="F88" s="29">
        <v>0</v>
      </c>
      <c r="G88" s="29">
        <v>26.95</v>
      </c>
      <c r="H88" s="29">
        <v>13.5</v>
      </c>
      <c r="I88" s="33"/>
    </row>
    <row r="89" spans="1:8" ht="15">
      <c r="A89" s="22" t="s">
        <v>92</v>
      </c>
      <c r="B89" s="22">
        <v>264</v>
      </c>
      <c r="C89" s="29">
        <v>96.94</v>
      </c>
      <c r="D89" s="29">
        <v>23.849999999999998</v>
      </c>
      <c r="E89" s="29">
        <v>0</v>
      </c>
      <c r="F89" s="29">
        <v>0</v>
      </c>
      <c r="G89" s="29">
        <v>96.94</v>
      </c>
      <c r="H89" s="29">
        <v>23.849999999999998</v>
      </c>
    </row>
    <row r="90" spans="1:8" ht="15">
      <c r="A90" s="23" t="s">
        <v>89</v>
      </c>
      <c r="B90" s="23">
        <f aca="true" t="shared" si="10" ref="B90:H90">SUM(B78:B89)</f>
        <v>4566</v>
      </c>
      <c r="C90" s="30">
        <f t="shared" si="10"/>
        <v>1001.8500000000001</v>
      </c>
      <c r="D90" s="30">
        <f t="shared" si="10"/>
        <v>345.63906728070924</v>
      </c>
      <c r="E90" s="30">
        <f t="shared" si="10"/>
        <v>15</v>
      </c>
      <c r="F90" s="30">
        <f t="shared" si="10"/>
        <v>0</v>
      </c>
      <c r="G90" s="30">
        <f t="shared" si="10"/>
        <v>1016.8500000000001</v>
      </c>
      <c r="H90" s="30">
        <f t="shared" si="10"/>
        <v>360.63906728070924</v>
      </c>
    </row>
    <row r="91" spans="1:8" ht="15">
      <c r="A91" t="s">
        <v>164</v>
      </c>
      <c r="B91" s="27"/>
      <c r="C91" s="32"/>
      <c r="D91" s="32"/>
      <c r="E91" s="32"/>
      <c r="F91" s="32"/>
      <c r="H91" s="32"/>
    </row>
    <row r="92" spans="1:15" ht="15">
      <c r="A92" s="24"/>
      <c r="B92" s="24" t="s">
        <v>172</v>
      </c>
      <c r="C92" s="28" t="s">
        <v>152</v>
      </c>
      <c r="D92" s="28" t="s">
        <v>161</v>
      </c>
      <c r="E92" s="28" t="s">
        <v>167</v>
      </c>
      <c r="F92" s="28" t="s">
        <v>185</v>
      </c>
      <c r="G92" s="28" t="s">
        <v>198</v>
      </c>
      <c r="H92" s="28"/>
      <c r="J92" s="38" t="s">
        <v>172</v>
      </c>
      <c r="K92" s="32" t="s">
        <v>152</v>
      </c>
      <c r="L92" s="32" t="s">
        <v>161</v>
      </c>
      <c r="M92" s="32" t="s">
        <v>167</v>
      </c>
      <c r="N92" s="32" t="s">
        <v>185</v>
      </c>
      <c r="O92" s="32" t="s">
        <v>198</v>
      </c>
    </row>
    <row r="93" spans="1:15" ht="15">
      <c r="A93" s="24" t="s">
        <v>93</v>
      </c>
      <c r="B93" s="24">
        <v>336</v>
      </c>
      <c r="C93" s="24">
        <f>SUM(B18)</f>
        <v>247</v>
      </c>
      <c r="D93" s="36">
        <f>SUM(B33)</f>
        <v>270</v>
      </c>
      <c r="E93" s="36">
        <f>SUM(B48)</f>
        <v>429</v>
      </c>
      <c r="F93" s="36">
        <f>SUM(B63)</f>
        <v>531</v>
      </c>
      <c r="G93" s="36">
        <f>SUM(B78)</f>
        <v>457</v>
      </c>
      <c r="H93" s="28"/>
      <c r="I93" t="s">
        <v>93</v>
      </c>
      <c r="J93" s="28">
        <v>29.7</v>
      </c>
      <c r="K93" s="32">
        <f aca="true" t="shared" si="11" ref="K93:K104">SUM(H18)</f>
        <v>15.78</v>
      </c>
      <c r="L93" s="32">
        <f aca="true" t="shared" si="12" ref="L93:L104">SUM(H33)</f>
        <v>9.649999999999999</v>
      </c>
      <c r="M93" s="32">
        <v>86.20488777072494</v>
      </c>
      <c r="N93" s="32">
        <v>58.3</v>
      </c>
      <c r="O93" s="32">
        <f>SUM(H78)</f>
        <v>54.69333333333334</v>
      </c>
    </row>
    <row r="94" spans="1:15" ht="15">
      <c r="A94" s="24" t="s">
        <v>94</v>
      </c>
      <c r="B94" s="24">
        <v>405</v>
      </c>
      <c r="C94" s="24">
        <f aca="true" t="shared" si="13" ref="C94:C104">SUM(B19)</f>
        <v>227</v>
      </c>
      <c r="D94" s="36">
        <f aca="true" t="shared" si="14" ref="D94:D104">SUM(B34)</f>
        <v>240</v>
      </c>
      <c r="E94" s="36">
        <f aca="true" t="shared" si="15" ref="E94:E104">SUM(B49)</f>
        <v>297</v>
      </c>
      <c r="F94" s="36">
        <f aca="true" t="shared" si="16" ref="F94:F104">SUM(B64)</f>
        <v>393</v>
      </c>
      <c r="G94" s="36">
        <f aca="true" t="shared" si="17" ref="G94:G104">SUM(B79)</f>
        <v>352</v>
      </c>
      <c r="H94" s="28"/>
      <c r="I94" t="s">
        <v>94</v>
      </c>
      <c r="J94" s="28">
        <v>32.75</v>
      </c>
      <c r="K94" s="32">
        <f t="shared" si="11"/>
        <v>24.71</v>
      </c>
      <c r="L94" s="32">
        <f t="shared" si="12"/>
        <v>12.6</v>
      </c>
      <c r="M94" s="32">
        <v>37.34</v>
      </c>
      <c r="N94" s="32">
        <v>59.42</v>
      </c>
      <c r="O94" s="32">
        <f aca="true" t="shared" si="18" ref="O94:O104">SUM(H79)</f>
        <v>26.11</v>
      </c>
    </row>
    <row r="95" spans="1:15" ht="15">
      <c r="A95" s="24" t="s">
        <v>95</v>
      </c>
      <c r="B95" s="24">
        <v>485</v>
      </c>
      <c r="C95" s="24">
        <f t="shared" si="13"/>
        <v>183</v>
      </c>
      <c r="D95" s="36">
        <f t="shared" si="14"/>
        <v>353</v>
      </c>
      <c r="E95" s="36">
        <f t="shared" si="15"/>
        <v>468</v>
      </c>
      <c r="F95" s="36">
        <f t="shared" si="16"/>
        <v>587</v>
      </c>
      <c r="G95" s="36">
        <f t="shared" si="17"/>
        <v>419</v>
      </c>
      <c r="H95" s="28"/>
      <c r="I95" t="s">
        <v>95</v>
      </c>
      <c r="J95" s="28">
        <v>41.52</v>
      </c>
      <c r="K95" s="32">
        <f t="shared" si="11"/>
        <v>46.52</v>
      </c>
      <c r="L95" s="32">
        <f t="shared" si="12"/>
        <v>25.24</v>
      </c>
      <c r="M95" s="32">
        <v>49.34223134622335</v>
      </c>
      <c r="N95" s="32">
        <v>34.39</v>
      </c>
      <c r="O95" s="32">
        <f t="shared" si="18"/>
        <v>35.626666666666665</v>
      </c>
    </row>
    <row r="96" spans="1:15" ht="15">
      <c r="A96" s="24" t="s">
        <v>96</v>
      </c>
      <c r="B96" s="24">
        <v>463</v>
      </c>
      <c r="C96" s="24">
        <f t="shared" si="13"/>
        <v>461</v>
      </c>
      <c r="D96" s="36">
        <f t="shared" si="14"/>
        <v>568</v>
      </c>
      <c r="E96" s="36">
        <f t="shared" si="15"/>
        <v>815</v>
      </c>
      <c r="F96" s="36">
        <f t="shared" si="16"/>
        <v>658</v>
      </c>
      <c r="G96" s="36">
        <f t="shared" si="17"/>
        <v>513</v>
      </c>
      <c r="H96" s="28"/>
      <c r="I96" t="s">
        <v>96</v>
      </c>
      <c r="J96" s="28">
        <v>93.13</v>
      </c>
      <c r="K96" s="32">
        <f t="shared" si="11"/>
        <v>32.79</v>
      </c>
      <c r="L96" s="32">
        <f t="shared" si="12"/>
        <v>35.43</v>
      </c>
      <c r="M96" s="32">
        <v>96.68807718348002</v>
      </c>
      <c r="N96" s="32">
        <v>75.18</v>
      </c>
      <c r="O96" s="32">
        <f t="shared" si="18"/>
        <v>37.50013149932788</v>
      </c>
    </row>
    <row r="97" spans="1:15" ht="15">
      <c r="A97" s="24" t="s">
        <v>97</v>
      </c>
      <c r="B97" s="24">
        <v>611</v>
      </c>
      <c r="C97" s="24">
        <f t="shared" si="13"/>
        <v>690</v>
      </c>
      <c r="D97" s="36">
        <f t="shared" si="14"/>
        <v>562</v>
      </c>
      <c r="E97" s="36">
        <f t="shared" si="15"/>
        <v>807</v>
      </c>
      <c r="F97" s="36">
        <f t="shared" si="16"/>
        <v>1052</v>
      </c>
      <c r="G97" s="36">
        <f t="shared" si="17"/>
        <v>798</v>
      </c>
      <c r="H97" s="28"/>
      <c r="I97" t="s">
        <v>97</v>
      </c>
      <c r="J97" s="28">
        <v>50.45</v>
      </c>
      <c r="K97" s="32">
        <f t="shared" si="11"/>
        <v>32.87</v>
      </c>
      <c r="L97" s="32">
        <f t="shared" si="12"/>
        <v>53.4</v>
      </c>
      <c r="M97" s="32">
        <v>97.6831487202515</v>
      </c>
      <c r="N97" s="32">
        <v>72.67</v>
      </c>
      <c r="O97" s="32">
        <f t="shared" si="18"/>
        <v>45.24666666666667</v>
      </c>
    </row>
    <row r="98" spans="1:15" ht="15">
      <c r="A98" s="24" t="s">
        <v>98</v>
      </c>
      <c r="B98" s="24">
        <v>375</v>
      </c>
      <c r="C98" s="24">
        <f t="shared" si="13"/>
        <v>365</v>
      </c>
      <c r="D98" s="36">
        <f t="shared" si="14"/>
        <v>333</v>
      </c>
      <c r="E98" s="36">
        <f t="shared" si="15"/>
        <v>470</v>
      </c>
      <c r="F98" s="36">
        <f t="shared" si="16"/>
        <v>514</v>
      </c>
      <c r="G98" s="36">
        <f t="shared" si="17"/>
        <v>510</v>
      </c>
      <c r="H98" s="28"/>
      <c r="I98" t="s">
        <v>98</v>
      </c>
      <c r="J98" s="28">
        <v>35.69</v>
      </c>
      <c r="K98" s="32">
        <f t="shared" si="11"/>
        <v>36.61</v>
      </c>
      <c r="L98" s="32">
        <f t="shared" si="12"/>
        <v>19.87</v>
      </c>
      <c r="M98" s="32">
        <v>54.97575433423895</v>
      </c>
      <c r="N98" s="32">
        <v>57.04</v>
      </c>
      <c r="O98" s="32">
        <f t="shared" si="18"/>
        <v>33.20197553576432</v>
      </c>
    </row>
    <row r="99" spans="1:15" ht="15">
      <c r="A99" s="24" t="s">
        <v>99</v>
      </c>
      <c r="B99" s="24">
        <v>373</v>
      </c>
      <c r="C99" s="24">
        <f t="shared" si="13"/>
        <v>331</v>
      </c>
      <c r="D99" s="36">
        <f t="shared" si="14"/>
        <v>400</v>
      </c>
      <c r="E99" s="36">
        <f t="shared" si="15"/>
        <v>413</v>
      </c>
      <c r="F99" s="36">
        <f t="shared" si="16"/>
        <v>706</v>
      </c>
      <c r="G99" s="36">
        <f t="shared" si="17"/>
        <v>430</v>
      </c>
      <c r="H99" s="28"/>
      <c r="I99" t="s">
        <v>99</v>
      </c>
      <c r="J99" s="28">
        <v>27.06</v>
      </c>
      <c r="K99" s="32">
        <f t="shared" si="11"/>
        <v>42.41</v>
      </c>
      <c r="L99" s="32">
        <f t="shared" si="12"/>
        <v>15.879999999999999</v>
      </c>
      <c r="M99" s="32">
        <v>49.879066346649765</v>
      </c>
      <c r="N99" s="32">
        <f aca="true" t="shared" si="19" ref="N99:N104">SUM(H69)</f>
        <v>32.65</v>
      </c>
      <c r="O99" s="32">
        <f t="shared" si="18"/>
        <v>30.336666666666662</v>
      </c>
    </row>
    <row r="100" spans="1:15" ht="15">
      <c r="A100" s="24" t="s">
        <v>100</v>
      </c>
      <c r="B100" s="24">
        <v>268</v>
      </c>
      <c r="C100" s="24">
        <f t="shared" si="13"/>
        <v>200</v>
      </c>
      <c r="D100" s="36">
        <f t="shared" si="14"/>
        <v>110</v>
      </c>
      <c r="E100" s="36">
        <f t="shared" si="15"/>
        <v>0</v>
      </c>
      <c r="F100" s="36">
        <f t="shared" si="16"/>
        <v>9</v>
      </c>
      <c r="G100" s="36">
        <f t="shared" si="17"/>
        <v>150</v>
      </c>
      <c r="H100" s="28"/>
      <c r="I100" t="s">
        <v>100</v>
      </c>
      <c r="J100" s="28">
        <v>11.17</v>
      </c>
      <c r="K100" s="32">
        <f t="shared" si="11"/>
        <v>25.71</v>
      </c>
      <c r="L100" s="32">
        <f t="shared" si="12"/>
        <v>1.55</v>
      </c>
      <c r="M100" s="32">
        <v>42.910182263429135</v>
      </c>
      <c r="N100" s="32">
        <f t="shared" si="19"/>
        <v>37.525</v>
      </c>
      <c r="O100" s="32">
        <f t="shared" si="18"/>
        <v>17.0787131503389</v>
      </c>
    </row>
    <row r="101" spans="1:15" ht="15">
      <c r="A101" s="24" t="s">
        <v>101</v>
      </c>
      <c r="B101" s="24">
        <v>186</v>
      </c>
      <c r="C101" s="24">
        <f t="shared" si="13"/>
        <v>57</v>
      </c>
      <c r="D101" s="36">
        <f t="shared" si="14"/>
        <v>21</v>
      </c>
      <c r="E101" s="36">
        <f t="shared" si="15"/>
        <v>0</v>
      </c>
      <c r="F101" s="36">
        <f t="shared" si="16"/>
        <v>0</v>
      </c>
      <c r="G101" s="36">
        <f t="shared" si="17"/>
        <v>256</v>
      </c>
      <c r="H101" s="28"/>
      <c r="I101" t="s">
        <v>101</v>
      </c>
      <c r="J101" s="28">
        <v>14.13</v>
      </c>
      <c r="K101" s="32">
        <f t="shared" si="11"/>
        <v>17.36</v>
      </c>
      <c r="L101" s="32">
        <f t="shared" si="12"/>
        <v>7.409999999999999</v>
      </c>
      <c r="M101" s="32">
        <v>60.935013746918614</v>
      </c>
      <c r="N101" s="32">
        <f t="shared" si="19"/>
        <v>59.54782140783066</v>
      </c>
      <c r="O101" s="32">
        <f t="shared" si="18"/>
        <v>22.33</v>
      </c>
    </row>
    <row r="102" spans="1:15" ht="15">
      <c r="A102" s="24" t="s">
        <v>90</v>
      </c>
      <c r="B102" s="24">
        <v>96</v>
      </c>
      <c r="C102" s="24">
        <f t="shared" si="13"/>
        <v>132</v>
      </c>
      <c r="D102" s="36">
        <f t="shared" si="14"/>
        <v>20</v>
      </c>
      <c r="E102" s="36">
        <f t="shared" si="15"/>
        <v>0</v>
      </c>
      <c r="F102" s="36">
        <f t="shared" si="16"/>
        <v>0</v>
      </c>
      <c r="G102" s="36">
        <f t="shared" si="17"/>
        <v>135</v>
      </c>
      <c r="H102" s="28"/>
      <c r="I102" t="s">
        <v>90</v>
      </c>
      <c r="J102" s="28">
        <v>5.97</v>
      </c>
      <c r="K102" s="32">
        <f t="shared" si="11"/>
        <v>11.79</v>
      </c>
      <c r="L102" s="32">
        <f t="shared" si="12"/>
        <v>13.22</v>
      </c>
      <c r="M102" s="32">
        <v>13.292137615386794</v>
      </c>
      <c r="N102" s="32">
        <f t="shared" si="19"/>
        <v>48.34286666910332</v>
      </c>
      <c r="O102" s="32">
        <f t="shared" si="18"/>
        <v>21.16491376194479</v>
      </c>
    </row>
    <row r="103" spans="1:15" ht="15">
      <c r="A103" s="24" t="s">
        <v>91</v>
      </c>
      <c r="B103" s="24">
        <v>203</v>
      </c>
      <c r="C103" s="24">
        <f t="shared" si="13"/>
        <v>319</v>
      </c>
      <c r="D103" s="36">
        <f t="shared" si="14"/>
        <v>359</v>
      </c>
      <c r="E103" s="36">
        <f t="shared" si="15"/>
        <v>422</v>
      </c>
      <c r="F103" s="36">
        <f t="shared" si="16"/>
        <v>306</v>
      </c>
      <c r="G103" s="36">
        <f t="shared" si="17"/>
        <v>282</v>
      </c>
      <c r="H103" s="28"/>
      <c r="I103" t="s">
        <v>91</v>
      </c>
      <c r="J103" s="28">
        <v>51.07</v>
      </c>
      <c r="K103" s="32">
        <f t="shared" si="11"/>
        <v>11.77</v>
      </c>
      <c r="L103" s="32">
        <f t="shared" si="12"/>
        <v>54.86958409987125</v>
      </c>
      <c r="M103" s="32">
        <v>82.0333633044587</v>
      </c>
      <c r="N103" s="32">
        <f t="shared" si="19"/>
        <v>28.935</v>
      </c>
      <c r="O103" s="32">
        <f t="shared" si="18"/>
        <v>13.5</v>
      </c>
    </row>
    <row r="104" spans="1:15" ht="15">
      <c r="A104" s="24" t="s">
        <v>92</v>
      </c>
      <c r="B104" s="24">
        <v>322</v>
      </c>
      <c r="C104" s="24">
        <f t="shared" si="13"/>
        <v>278</v>
      </c>
      <c r="D104" s="36">
        <f t="shared" si="14"/>
        <v>332</v>
      </c>
      <c r="E104" s="36">
        <f t="shared" si="15"/>
        <v>408</v>
      </c>
      <c r="F104" s="36">
        <f t="shared" si="16"/>
        <v>325</v>
      </c>
      <c r="G104" s="36">
        <f t="shared" si="17"/>
        <v>264</v>
      </c>
      <c r="H104" s="28"/>
      <c r="I104" s="32" t="s">
        <v>92</v>
      </c>
      <c r="J104" s="28">
        <v>15</v>
      </c>
      <c r="K104" s="32">
        <f t="shared" si="11"/>
        <v>11.4</v>
      </c>
      <c r="L104" s="32">
        <f t="shared" si="12"/>
        <v>42.36199828388329</v>
      </c>
      <c r="M104" s="32">
        <v>164.26833333333332</v>
      </c>
      <c r="N104" s="32">
        <f t="shared" si="19"/>
        <v>46.65166666666667</v>
      </c>
      <c r="O104" s="32">
        <f t="shared" si="18"/>
        <v>23.849999999999998</v>
      </c>
    </row>
    <row r="105" spans="1:15" ht="15">
      <c r="A105" s="24"/>
      <c r="B105" s="41">
        <f aca="true" t="shared" si="20" ref="B105:G105">SUM(B93:B104)</f>
        <v>4123</v>
      </c>
      <c r="C105" s="41">
        <f t="shared" si="20"/>
        <v>3490</v>
      </c>
      <c r="D105" s="41">
        <f t="shared" si="20"/>
        <v>3568</v>
      </c>
      <c r="E105" s="41">
        <f t="shared" si="20"/>
        <v>4529</v>
      </c>
      <c r="F105" s="41">
        <f t="shared" si="20"/>
        <v>5081</v>
      </c>
      <c r="G105" s="41">
        <f t="shared" si="20"/>
        <v>4566</v>
      </c>
      <c r="I105" s="32"/>
      <c r="J105" s="40">
        <f aca="true" t="shared" si="21" ref="J105:O105">SUM(J93:J104)</f>
        <v>407.64000000000004</v>
      </c>
      <c r="K105" s="40">
        <f t="shared" si="21"/>
        <v>309.72</v>
      </c>
      <c r="L105" s="40">
        <f t="shared" si="21"/>
        <v>291.4815823837545</v>
      </c>
      <c r="M105" s="40">
        <f t="shared" si="21"/>
        <v>835.552195965095</v>
      </c>
      <c r="N105" s="40">
        <f t="shared" si="21"/>
        <v>610.6523547436005</v>
      </c>
      <c r="O105" s="40">
        <f t="shared" si="21"/>
        <v>360.63906728070924</v>
      </c>
    </row>
    <row r="106" spans="2:7" ht="15">
      <c r="B106" s="27"/>
      <c r="C106" s="32"/>
      <c r="D106" s="32"/>
      <c r="E106" s="32"/>
      <c r="F106" s="32"/>
      <c r="G106" s="32"/>
    </row>
    <row r="107" spans="2:8" ht="15">
      <c r="B107" s="27"/>
      <c r="C107" s="32"/>
      <c r="D107" s="32"/>
      <c r="E107" s="32"/>
      <c r="F107" s="32"/>
      <c r="H107" s="32"/>
    </row>
    <row r="108" spans="2:8" ht="15">
      <c r="B108" s="27"/>
      <c r="C108" s="32"/>
      <c r="D108" s="32"/>
      <c r="E108" s="32"/>
      <c r="F108" s="32"/>
      <c r="H108" s="32"/>
    </row>
    <row r="109" spans="2:8" ht="15">
      <c r="B109" s="27"/>
      <c r="C109" s="32"/>
      <c r="D109" s="32"/>
      <c r="E109" s="32"/>
      <c r="F109" s="32"/>
      <c r="H109" s="32"/>
    </row>
  </sheetData>
  <sheetProtection/>
  <mergeCells count="5">
    <mergeCell ref="A1:I1"/>
    <mergeCell ref="I18:J18"/>
    <mergeCell ref="I19:J19"/>
    <mergeCell ref="I3:J3"/>
    <mergeCell ref="I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4"/>
  <sheetViews>
    <sheetView zoomScalePageLayoutView="0" workbookViewId="0" topLeftCell="A1">
      <pane ySplit="4" topLeftCell="A331" activePane="bottomLeft" state="frozen"/>
      <selection pane="topLeft" activeCell="A1" sqref="A1"/>
      <selection pane="bottomLeft" activeCell="B339" sqref="B339:C339"/>
    </sheetView>
  </sheetViews>
  <sheetFormatPr defaultColWidth="9.140625" defaultRowHeight="15"/>
  <cols>
    <col min="1" max="1" width="13.140625" style="0" customWidth="1"/>
    <col min="5" max="5" width="48.8515625" style="0" customWidth="1"/>
  </cols>
  <sheetData>
    <row r="2" spans="1:5" ht="15">
      <c r="A2" s="2" t="s">
        <v>34</v>
      </c>
      <c r="B2" s="2"/>
      <c r="C2" s="2"/>
      <c r="D2" s="2"/>
      <c r="E2" s="2"/>
    </row>
    <row r="3" spans="6:7" ht="15">
      <c r="F3" s="43" t="s">
        <v>85</v>
      </c>
      <c r="G3" s="43"/>
    </row>
    <row r="4" spans="1:16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2" t="s">
        <v>89</v>
      </c>
      <c r="L4" s="6" t="s">
        <v>1</v>
      </c>
      <c r="M4" s="6" t="s">
        <v>2</v>
      </c>
      <c r="N4" s="6" t="s">
        <v>3</v>
      </c>
      <c r="O4" s="6" t="s">
        <v>89</v>
      </c>
      <c r="P4" s="6" t="s">
        <v>103</v>
      </c>
    </row>
    <row r="5" spans="1:16" ht="15">
      <c r="A5" s="1">
        <v>41281</v>
      </c>
      <c r="B5">
        <v>4</v>
      </c>
      <c r="C5">
        <v>0</v>
      </c>
      <c r="E5" t="s">
        <v>35</v>
      </c>
      <c r="K5" t="s">
        <v>90</v>
      </c>
      <c r="L5">
        <f>SUM(F29)</f>
        <v>75</v>
      </c>
      <c r="M5">
        <f>SUM(G29)</f>
        <v>4</v>
      </c>
      <c r="N5">
        <f>SUM(H29)</f>
        <v>0</v>
      </c>
      <c r="O5" s="6">
        <f>SUM(I29)</f>
        <v>79</v>
      </c>
      <c r="P5" s="2">
        <f>SUM(L5:M5)</f>
        <v>79</v>
      </c>
    </row>
    <row r="6" spans="1:16" ht="15">
      <c r="A6" s="1">
        <v>41282</v>
      </c>
      <c r="B6">
        <v>5</v>
      </c>
      <c r="C6">
        <v>0</v>
      </c>
      <c r="K6" t="s">
        <v>91</v>
      </c>
      <c r="L6">
        <f>SUM(F57)</f>
        <v>114</v>
      </c>
      <c r="M6">
        <f>SUM(G57)</f>
        <v>43</v>
      </c>
      <c r="N6">
        <f>SUM(H57)</f>
        <v>0</v>
      </c>
      <c r="O6" s="6">
        <f>SUM(I57)</f>
        <v>157</v>
      </c>
      <c r="P6" s="2">
        <f aca="true" t="shared" si="0" ref="P6:P17">SUM(L6:M6)</f>
        <v>157</v>
      </c>
    </row>
    <row r="7" spans="1:16" ht="15">
      <c r="A7" s="1">
        <v>41283</v>
      </c>
      <c r="B7">
        <v>5</v>
      </c>
      <c r="C7">
        <v>0</v>
      </c>
      <c r="K7" t="s">
        <v>92</v>
      </c>
      <c r="L7">
        <f>SUM(F87)</f>
        <v>131</v>
      </c>
      <c r="M7">
        <f>SUM(G87)</f>
        <v>9</v>
      </c>
      <c r="N7">
        <f>SUM(H87)</f>
        <v>0</v>
      </c>
      <c r="O7" s="6">
        <f>SUM(I87)</f>
        <v>140</v>
      </c>
      <c r="P7" s="2">
        <f t="shared" si="0"/>
        <v>140</v>
      </c>
    </row>
    <row r="8" spans="1:16" ht="15">
      <c r="A8" s="1">
        <v>41284</v>
      </c>
      <c r="B8">
        <v>6</v>
      </c>
      <c r="C8">
        <v>0</v>
      </c>
      <c r="K8" t="s">
        <v>93</v>
      </c>
      <c r="L8">
        <f>SUM(F118)</f>
        <v>269</v>
      </c>
      <c r="M8">
        <f>SUM(G118)</f>
        <v>67</v>
      </c>
      <c r="N8">
        <f>SUM(H118)</f>
        <v>0</v>
      </c>
      <c r="O8" s="6">
        <f>SUM(I118)</f>
        <v>336</v>
      </c>
      <c r="P8" s="2">
        <f t="shared" si="0"/>
        <v>336</v>
      </c>
    </row>
    <row r="9" spans="1:16" ht="15">
      <c r="A9" s="1">
        <v>41285</v>
      </c>
      <c r="B9">
        <v>7</v>
      </c>
      <c r="C9">
        <v>0</v>
      </c>
      <c r="K9" t="s">
        <v>94</v>
      </c>
      <c r="L9">
        <f>SUM(F149)</f>
        <v>243</v>
      </c>
      <c r="M9">
        <f>SUM(G149)</f>
        <v>56</v>
      </c>
      <c r="N9">
        <f>SUM(H149)</f>
        <v>106</v>
      </c>
      <c r="O9" s="6">
        <f>SUM(I149)</f>
        <v>405</v>
      </c>
      <c r="P9" s="2">
        <f t="shared" si="0"/>
        <v>299</v>
      </c>
    </row>
    <row r="10" spans="1:16" ht="15">
      <c r="A10" s="1">
        <v>41286</v>
      </c>
      <c r="B10">
        <v>3</v>
      </c>
      <c r="C10">
        <v>2</v>
      </c>
      <c r="K10" t="s">
        <v>95</v>
      </c>
      <c r="L10">
        <f>SUM(F178)</f>
        <v>395</v>
      </c>
      <c r="M10">
        <f>SUM(G178)</f>
        <v>33</v>
      </c>
      <c r="N10">
        <f>SUM(H178)</f>
        <v>57</v>
      </c>
      <c r="O10" s="6">
        <f>SUM(I178)</f>
        <v>485</v>
      </c>
      <c r="P10" s="2">
        <f t="shared" si="0"/>
        <v>428</v>
      </c>
    </row>
    <row r="11" spans="1:16" ht="15">
      <c r="A11" s="2" t="s">
        <v>5</v>
      </c>
      <c r="B11" s="2">
        <f>SUM(B5:B10)</f>
        <v>30</v>
      </c>
      <c r="C11" s="2">
        <f>SUM(C5:C10)</f>
        <v>2</v>
      </c>
      <c r="D11" s="2">
        <f>SUM(D5:D10)</f>
        <v>0</v>
      </c>
      <c r="K11" t="s">
        <v>96</v>
      </c>
      <c r="L11">
        <f>SUM(F210)</f>
        <v>376</v>
      </c>
      <c r="M11">
        <f>SUM(G210)</f>
        <v>87</v>
      </c>
      <c r="N11">
        <f>SUM(H210)</f>
        <v>0</v>
      </c>
      <c r="O11" s="6">
        <f>SUM(I210)</f>
        <v>463</v>
      </c>
      <c r="P11" s="2">
        <f t="shared" si="0"/>
        <v>463</v>
      </c>
    </row>
    <row r="12" spans="1:16" ht="15">
      <c r="A12" s="1">
        <v>41288</v>
      </c>
      <c r="B12">
        <v>1</v>
      </c>
      <c r="C12">
        <v>0</v>
      </c>
      <c r="K12" t="s">
        <v>97</v>
      </c>
      <c r="L12">
        <f>SUM(F241)</f>
        <v>389</v>
      </c>
      <c r="M12">
        <f>SUM(G241)</f>
        <v>198</v>
      </c>
      <c r="N12">
        <f>SUM(H241)</f>
        <v>24</v>
      </c>
      <c r="O12" s="6">
        <f>SUM(I241)</f>
        <v>611</v>
      </c>
      <c r="P12" s="2">
        <f t="shared" si="0"/>
        <v>587</v>
      </c>
    </row>
    <row r="13" spans="1:16" ht="15">
      <c r="A13" s="1">
        <v>41289</v>
      </c>
      <c r="B13">
        <v>2</v>
      </c>
      <c r="C13">
        <v>0</v>
      </c>
      <c r="K13" t="s">
        <v>98</v>
      </c>
      <c r="L13">
        <f>SUM(F271)</f>
        <v>344</v>
      </c>
      <c r="M13">
        <f>SUM(G271)</f>
        <v>31</v>
      </c>
      <c r="N13">
        <f>SUM(H271)</f>
        <v>0</v>
      </c>
      <c r="O13" s="6">
        <f>SUM(I271)</f>
        <v>375</v>
      </c>
      <c r="P13" s="2">
        <f t="shared" si="0"/>
        <v>375</v>
      </c>
    </row>
    <row r="14" spans="1:16" ht="15">
      <c r="A14" s="1">
        <v>41290</v>
      </c>
      <c r="B14">
        <v>7</v>
      </c>
      <c r="C14">
        <v>0</v>
      </c>
      <c r="K14" t="s">
        <v>99</v>
      </c>
      <c r="L14">
        <f>SUM(F302)</f>
        <v>272</v>
      </c>
      <c r="M14">
        <f>SUM(G302)</f>
        <v>51</v>
      </c>
      <c r="N14">
        <f>SUM(H302)</f>
        <v>50</v>
      </c>
      <c r="O14" s="6">
        <f>SUM(I302)</f>
        <v>373</v>
      </c>
      <c r="P14" s="2">
        <f t="shared" si="0"/>
        <v>323</v>
      </c>
    </row>
    <row r="15" spans="1:16" ht="15">
      <c r="A15" s="1">
        <v>41291</v>
      </c>
      <c r="B15">
        <v>4</v>
      </c>
      <c r="C15">
        <v>0</v>
      </c>
      <c r="K15" t="s">
        <v>100</v>
      </c>
      <c r="L15">
        <f>SUM(F332)</f>
        <v>189</v>
      </c>
      <c r="M15">
        <f>SUM(G332)</f>
        <v>33</v>
      </c>
      <c r="N15">
        <f>SUM(H332)</f>
        <v>46</v>
      </c>
      <c r="O15" s="6">
        <f>SUM(I332)</f>
        <v>268</v>
      </c>
      <c r="P15" s="2">
        <f t="shared" si="0"/>
        <v>222</v>
      </c>
    </row>
    <row r="16" spans="1:16" ht="15">
      <c r="A16" s="1">
        <v>41292</v>
      </c>
      <c r="B16">
        <v>2</v>
      </c>
      <c r="C16">
        <v>0</v>
      </c>
      <c r="K16" t="s">
        <v>101</v>
      </c>
      <c r="L16">
        <f>SUM(F354)</f>
        <v>143</v>
      </c>
      <c r="M16">
        <f>SUM(G354)</f>
        <v>35</v>
      </c>
      <c r="N16">
        <f>SUM(H354)</f>
        <v>8</v>
      </c>
      <c r="O16" s="6">
        <f>SUM(I354)</f>
        <v>186</v>
      </c>
      <c r="P16" s="2">
        <f t="shared" si="0"/>
        <v>178</v>
      </c>
    </row>
    <row r="17" spans="1:16" ht="15">
      <c r="A17" s="1">
        <v>41293</v>
      </c>
      <c r="B17">
        <v>2</v>
      </c>
      <c r="C17">
        <v>0</v>
      </c>
      <c r="K17" s="2" t="s">
        <v>89</v>
      </c>
      <c r="L17" s="2">
        <f>SUM(L5:L16)</f>
        <v>2940</v>
      </c>
      <c r="M17" s="2">
        <f>SUM(M5:M16)</f>
        <v>647</v>
      </c>
      <c r="N17" s="2">
        <f>SUM(N5:N16)</f>
        <v>291</v>
      </c>
      <c r="O17" s="2">
        <f>SUM(O5:O16)</f>
        <v>3878</v>
      </c>
      <c r="P17" s="2">
        <f t="shared" si="0"/>
        <v>3587</v>
      </c>
    </row>
    <row r="18" spans="1:4" ht="15">
      <c r="A18" s="2" t="s">
        <v>5</v>
      </c>
      <c r="B18" s="2">
        <f>SUM(B12:B17)</f>
        <v>18</v>
      </c>
      <c r="C18" s="2">
        <f>SUM(C12:C17)</f>
        <v>0</v>
      </c>
      <c r="D18" s="2">
        <f>SUM(D12:D17)</f>
        <v>0</v>
      </c>
    </row>
    <row r="19" spans="1:3" ht="15">
      <c r="A19" s="1">
        <v>41295</v>
      </c>
      <c r="B19">
        <v>2</v>
      </c>
      <c r="C19">
        <v>0</v>
      </c>
    </row>
    <row r="20" spans="1:3" ht="15">
      <c r="A20" s="1">
        <v>41296</v>
      </c>
      <c r="B20">
        <v>4</v>
      </c>
      <c r="C20">
        <v>0</v>
      </c>
    </row>
    <row r="21" spans="1:3" ht="15">
      <c r="A21" s="1">
        <v>41297</v>
      </c>
      <c r="B21">
        <v>5</v>
      </c>
      <c r="C21">
        <v>0</v>
      </c>
    </row>
    <row r="22" spans="1:3" ht="15">
      <c r="A22" s="1">
        <v>41298</v>
      </c>
      <c r="B22">
        <v>2</v>
      </c>
      <c r="C22">
        <v>1</v>
      </c>
    </row>
    <row r="23" spans="1:3" ht="15">
      <c r="A23" s="1">
        <v>41299</v>
      </c>
      <c r="B23">
        <v>4</v>
      </c>
      <c r="C23">
        <v>1</v>
      </c>
    </row>
    <row r="24" spans="1:3" ht="15">
      <c r="A24" s="1">
        <v>41300</v>
      </c>
      <c r="B24">
        <v>0</v>
      </c>
      <c r="C24">
        <v>0</v>
      </c>
    </row>
    <row r="25" spans="1:4" ht="15">
      <c r="A25" s="2" t="s">
        <v>5</v>
      </c>
      <c r="B25" s="2">
        <f>SUM(B19:B24)</f>
        <v>17</v>
      </c>
      <c r="C25" s="2">
        <f>SUM(C19:C24)</f>
        <v>2</v>
      </c>
      <c r="D25" s="2">
        <f>SUM(D19:D24)</f>
        <v>0</v>
      </c>
    </row>
    <row r="26" spans="1:3" ht="15">
      <c r="A26" s="1">
        <v>41302</v>
      </c>
      <c r="B26">
        <v>2</v>
      </c>
      <c r="C26">
        <v>0</v>
      </c>
    </row>
    <row r="27" spans="1:3" ht="15">
      <c r="A27" s="1">
        <v>41303</v>
      </c>
      <c r="B27">
        <v>6</v>
      </c>
      <c r="C27">
        <v>0</v>
      </c>
    </row>
    <row r="28" spans="1:5" ht="15">
      <c r="A28" s="1">
        <v>41304</v>
      </c>
      <c r="B28">
        <v>0</v>
      </c>
      <c r="C28">
        <v>0</v>
      </c>
      <c r="E28" t="s">
        <v>36</v>
      </c>
    </row>
    <row r="29" spans="1:9" ht="15">
      <c r="A29" s="1">
        <v>41305</v>
      </c>
      <c r="B29">
        <v>2</v>
      </c>
      <c r="C29">
        <v>0</v>
      </c>
      <c r="F29" s="2">
        <f>SUM(B26:B29,B19:B24,B12:B17,B5:B10)</f>
        <v>75</v>
      </c>
      <c r="G29" s="2">
        <f>SUM(C26:C29,C19:C24,C12:C17,C5:C10)</f>
        <v>4</v>
      </c>
      <c r="H29" s="2">
        <f>SUM(D26:D29,D19:D24,D12:D17,D5:D10)</f>
        <v>0</v>
      </c>
      <c r="I29" s="2">
        <f>SUM(F29:H29)</f>
        <v>79</v>
      </c>
    </row>
    <row r="30" spans="1:3" ht="15">
      <c r="A30" s="1">
        <v>41306</v>
      </c>
      <c r="B30">
        <v>5</v>
      </c>
      <c r="C30">
        <v>0</v>
      </c>
    </row>
    <row r="31" spans="1:3" ht="15">
      <c r="A31" s="1">
        <v>41307</v>
      </c>
      <c r="B31">
        <v>0</v>
      </c>
      <c r="C31">
        <v>0</v>
      </c>
    </row>
    <row r="32" spans="1:4" ht="15">
      <c r="A32" s="2" t="s">
        <v>5</v>
      </c>
      <c r="B32" s="2">
        <f>SUM(B26:B31)</f>
        <v>15</v>
      </c>
      <c r="C32" s="2">
        <f>SUM(C26:C31)</f>
        <v>0</v>
      </c>
      <c r="D32" s="2">
        <f>SUM(D26:D31)</f>
        <v>0</v>
      </c>
    </row>
    <row r="33" spans="1:3" ht="15">
      <c r="A33" s="1">
        <v>41309</v>
      </c>
      <c r="B33">
        <v>1</v>
      </c>
      <c r="C33">
        <v>0</v>
      </c>
    </row>
    <row r="34" spans="1:3" ht="15">
      <c r="A34" s="1">
        <v>41310</v>
      </c>
      <c r="B34">
        <v>1</v>
      </c>
      <c r="C34">
        <v>0</v>
      </c>
    </row>
    <row r="35" spans="1:3" ht="15">
      <c r="A35" s="1">
        <v>41311</v>
      </c>
      <c r="B35">
        <v>7</v>
      </c>
      <c r="C35">
        <v>0</v>
      </c>
    </row>
    <row r="36" spans="1:3" ht="15">
      <c r="A36" s="1">
        <v>41312</v>
      </c>
      <c r="B36">
        <v>2</v>
      </c>
      <c r="C36">
        <v>0</v>
      </c>
    </row>
    <row r="37" spans="1:3" ht="15">
      <c r="A37" s="1">
        <v>41313</v>
      </c>
      <c r="B37">
        <v>5</v>
      </c>
      <c r="C37">
        <v>1</v>
      </c>
    </row>
    <row r="38" spans="1:3" ht="15">
      <c r="A38" s="1">
        <v>41314</v>
      </c>
      <c r="B38">
        <v>4</v>
      </c>
      <c r="C38">
        <v>6</v>
      </c>
    </row>
    <row r="39" spans="1:4" ht="15">
      <c r="A39" s="2" t="s">
        <v>5</v>
      </c>
      <c r="B39" s="2">
        <f>SUM(B33:B38)</f>
        <v>20</v>
      </c>
      <c r="C39" s="2">
        <f>SUM(C33:C38)</f>
        <v>7</v>
      </c>
      <c r="D39" s="2">
        <f>SUM(D33:D38)</f>
        <v>0</v>
      </c>
    </row>
    <row r="40" spans="1:5" ht="15">
      <c r="A40" s="1">
        <v>41316</v>
      </c>
      <c r="B40">
        <v>3</v>
      </c>
      <c r="C40">
        <v>0</v>
      </c>
      <c r="E40" t="s">
        <v>37</v>
      </c>
    </row>
    <row r="41" spans="1:3" ht="15">
      <c r="A41" s="1">
        <v>41317</v>
      </c>
      <c r="B41">
        <v>6</v>
      </c>
      <c r="C41">
        <v>1</v>
      </c>
    </row>
    <row r="42" spans="1:3" ht="15">
      <c r="A42" s="1">
        <v>41318</v>
      </c>
      <c r="B42">
        <v>13</v>
      </c>
      <c r="C42">
        <v>0</v>
      </c>
    </row>
    <row r="43" spans="1:3" ht="15">
      <c r="A43" s="1">
        <v>41319</v>
      </c>
      <c r="B43">
        <v>0</v>
      </c>
      <c r="C43">
        <v>0</v>
      </c>
    </row>
    <row r="44" spans="1:3" ht="15">
      <c r="A44" s="1">
        <v>41320</v>
      </c>
      <c r="B44">
        <v>15</v>
      </c>
      <c r="C44">
        <v>0</v>
      </c>
    </row>
    <row r="45" spans="1:3" ht="15">
      <c r="A45" s="1">
        <v>41321</v>
      </c>
      <c r="B45">
        <v>0</v>
      </c>
      <c r="C45">
        <v>0</v>
      </c>
    </row>
    <row r="46" spans="1:4" ht="15">
      <c r="A46" s="2" t="s">
        <v>5</v>
      </c>
      <c r="B46" s="2">
        <f>SUM(B40:B45)</f>
        <v>37</v>
      </c>
      <c r="C46" s="2">
        <f>SUM(C40:C45)</f>
        <v>1</v>
      </c>
      <c r="D46" s="2">
        <f>SUM(D40:D45)</f>
        <v>0</v>
      </c>
    </row>
    <row r="47" spans="1:5" ht="15">
      <c r="A47" s="1">
        <v>41323</v>
      </c>
      <c r="B47">
        <v>3</v>
      </c>
      <c r="C47">
        <v>8</v>
      </c>
      <c r="E47" t="s">
        <v>38</v>
      </c>
    </row>
    <row r="48" spans="1:3" ht="15">
      <c r="A48" s="1">
        <v>41324</v>
      </c>
      <c r="B48">
        <v>7</v>
      </c>
      <c r="C48">
        <v>10</v>
      </c>
    </row>
    <row r="49" spans="1:5" ht="15">
      <c r="A49" s="1">
        <v>41325</v>
      </c>
      <c r="B49">
        <v>7</v>
      </c>
      <c r="C49">
        <v>8</v>
      </c>
      <c r="E49" t="s">
        <v>39</v>
      </c>
    </row>
    <row r="50" spans="1:3" ht="15">
      <c r="A50" s="1">
        <v>41326</v>
      </c>
      <c r="B50">
        <v>7</v>
      </c>
      <c r="C50">
        <v>5</v>
      </c>
    </row>
    <row r="51" spans="1:3" ht="15">
      <c r="A51" s="1">
        <v>41327</v>
      </c>
      <c r="B51">
        <v>8</v>
      </c>
      <c r="C51">
        <v>3</v>
      </c>
    </row>
    <row r="52" spans="1:3" ht="15">
      <c r="A52" s="1">
        <v>41328</v>
      </c>
      <c r="B52">
        <v>0</v>
      </c>
      <c r="C52">
        <v>0</v>
      </c>
    </row>
    <row r="53" spans="1:4" ht="15">
      <c r="A53" s="2" t="s">
        <v>5</v>
      </c>
      <c r="B53" s="2">
        <f>SUM(B47:B52)</f>
        <v>32</v>
      </c>
      <c r="C53" s="2">
        <f>SUM(C47:C52)</f>
        <v>34</v>
      </c>
      <c r="D53" s="2">
        <f>SUM(D47:D52)</f>
        <v>0</v>
      </c>
    </row>
    <row r="54" spans="1:3" ht="15">
      <c r="A54" s="1">
        <v>41330</v>
      </c>
      <c r="B54">
        <v>0</v>
      </c>
      <c r="C54">
        <v>0</v>
      </c>
    </row>
    <row r="55" spans="1:3" ht="15">
      <c r="A55" s="1">
        <v>41331</v>
      </c>
      <c r="B55">
        <v>10</v>
      </c>
      <c r="C55">
        <v>1</v>
      </c>
    </row>
    <row r="56" spans="1:3" ht="15">
      <c r="A56" s="1">
        <v>41332</v>
      </c>
      <c r="B56">
        <v>3</v>
      </c>
      <c r="C56">
        <v>0</v>
      </c>
    </row>
    <row r="57" spans="1:9" ht="15">
      <c r="A57" s="1">
        <v>41333</v>
      </c>
      <c r="B57">
        <v>7</v>
      </c>
      <c r="C57">
        <v>0</v>
      </c>
      <c r="F57" s="2">
        <f>SUM(B54:B57,B47:B52,B40:B45,B33:B38,B30:B31)</f>
        <v>114</v>
      </c>
      <c r="G57" s="2">
        <f>SUM(C54:C57,C47:C52,C40:C45,C33:C38,C30:C31)</f>
        <v>43</v>
      </c>
      <c r="H57" s="2">
        <f>SUM(D54:D57,D47:D52,D40:D45,D33:D38,D30:D31)</f>
        <v>0</v>
      </c>
      <c r="I57" s="2">
        <f>SUM(F57:H57)</f>
        <v>157</v>
      </c>
    </row>
    <row r="58" spans="1:3" ht="15">
      <c r="A58" s="1">
        <v>41334</v>
      </c>
      <c r="B58">
        <v>6</v>
      </c>
      <c r="C58">
        <v>0</v>
      </c>
    </row>
    <row r="59" spans="1:3" ht="15">
      <c r="A59" s="1">
        <v>41335</v>
      </c>
      <c r="B59">
        <v>0</v>
      </c>
      <c r="C59">
        <v>0</v>
      </c>
    </row>
    <row r="60" spans="1:4" ht="15">
      <c r="A60" s="2" t="s">
        <v>5</v>
      </c>
      <c r="B60" s="2">
        <f>SUM(B54:B59)</f>
        <v>26</v>
      </c>
      <c r="C60" s="2">
        <f>SUM(C54:C59)</f>
        <v>1</v>
      </c>
      <c r="D60" s="2">
        <f>SUM(D54:D59)</f>
        <v>0</v>
      </c>
    </row>
    <row r="61" spans="1:3" ht="15">
      <c r="A61" s="1">
        <v>41337</v>
      </c>
      <c r="B61">
        <v>6</v>
      </c>
      <c r="C61">
        <v>0</v>
      </c>
    </row>
    <row r="62" spans="1:3" ht="15">
      <c r="A62" s="1">
        <v>41338</v>
      </c>
      <c r="B62">
        <v>2</v>
      </c>
      <c r="C62">
        <v>0</v>
      </c>
    </row>
    <row r="63" spans="1:3" ht="15">
      <c r="A63" s="1">
        <v>41339</v>
      </c>
      <c r="B63">
        <v>3</v>
      </c>
      <c r="C63">
        <v>0</v>
      </c>
    </row>
    <row r="64" spans="1:3" ht="15">
      <c r="A64" s="1">
        <v>41340</v>
      </c>
      <c r="B64">
        <v>5</v>
      </c>
      <c r="C64">
        <v>0</v>
      </c>
    </row>
    <row r="65" spans="1:3" ht="15">
      <c r="A65" s="1">
        <v>41341</v>
      </c>
      <c r="B65">
        <v>8</v>
      </c>
      <c r="C65">
        <v>2</v>
      </c>
    </row>
    <row r="66" spans="1:3" ht="15">
      <c r="A66" s="1">
        <v>41342</v>
      </c>
      <c r="B66">
        <v>0</v>
      </c>
      <c r="C66">
        <v>0</v>
      </c>
    </row>
    <row r="67" spans="1:4" ht="15">
      <c r="A67" s="2" t="s">
        <v>5</v>
      </c>
      <c r="B67" s="2">
        <f>SUM(B61:B66)</f>
        <v>24</v>
      </c>
      <c r="C67" s="2">
        <f>SUM(C61:C66)</f>
        <v>2</v>
      </c>
      <c r="D67" s="2">
        <f>SUM(D61:D66)</f>
        <v>0</v>
      </c>
    </row>
    <row r="68" spans="1:3" ht="15">
      <c r="A68" s="1">
        <v>41344</v>
      </c>
      <c r="B68">
        <v>3</v>
      </c>
      <c r="C68">
        <v>0</v>
      </c>
    </row>
    <row r="69" spans="1:3" ht="15">
      <c r="A69" s="1">
        <v>41345</v>
      </c>
      <c r="B69">
        <v>4</v>
      </c>
      <c r="C69">
        <v>0</v>
      </c>
    </row>
    <row r="70" spans="1:3" ht="15">
      <c r="A70" s="1">
        <v>41346</v>
      </c>
      <c r="B70">
        <v>7</v>
      </c>
      <c r="C70">
        <v>0</v>
      </c>
    </row>
    <row r="71" spans="1:3" ht="15">
      <c r="A71" s="1">
        <v>41347</v>
      </c>
      <c r="B71">
        <v>7</v>
      </c>
      <c r="C71">
        <v>0</v>
      </c>
    </row>
    <row r="72" spans="1:3" ht="15">
      <c r="A72" s="1">
        <v>41348</v>
      </c>
      <c r="B72">
        <v>6</v>
      </c>
      <c r="C72">
        <v>2</v>
      </c>
    </row>
    <row r="73" spans="1:3" ht="15">
      <c r="A73" s="1">
        <v>41349</v>
      </c>
      <c r="B73">
        <v>10</v>
      </c>
      <c r="C73">
        <v>2</v>
      </c>
    </row>
    <row r="74" spans="1:4" ht="15">
      <c r="A74" s="2" t="s">
        <v>5</v>
      </c>
      <c r="B74" s="2">
        <f>SUM(B68:B73)</f>
        <v>37</v>
      </c>
      <c r="C74" s="2">
        <f>SUM(C68:C73)</f>
        <v>4</v>
      </c>
      <c r="D74" s="2">
        <f>SUM(D68:D73)</f>
        <v>0</v>
      </c>
    </row>
    <row r="75" spans="1:3" ht="15">
      <c r="A75" s="1">
        <v>41351</v>
      </c>
      <c r="B75">
        <v>3</v>
      </c>
      <c r="C75">
        <v>0</v>
      </c>
    </row>
    <row r="76" spans="1:3" ht="15">
      <c r="A76" s="1">
        <v>41352</v>
      </c>
      <c r="B76">
        <v>4</v>
      </c>
      <c r="C76">
        <v>0</v>
      </c>
    </row>
    <row r="77" spans="1:3" ht="15">
      <c r="A77" s="1">
        <v>41353</v>
      </c>
      <c r="B77">
        <v>9</v>
      </c>
      <c r="C77">
        <v>0</v>
      </c>
    </row>
    <row r="78" spans="1:3" ht="15">
      <c r="A78" s="1">
        <v>41354</v>
      </c>
      <c r="B78">
        <v>1</v>
      </c>
      <c r="C78">
        <v>0</v>
      </c>
    </row>
    <row r="79" spans="1:3" ht="15">
      <c r="A79" s="1">
        <v>41355</v>
      </c>
      <c r="B79">
        <v>4</v>
      </c>
      <c r="C79">
        <v>0</v>
      </c>
    </row>
    <row r="80" spans="1:3" ht="15">
      <c r="A80" s="1">
        <v>41356</v>
      </c>
      <c r="B80">
        <v>2</v>
      </c>
      <c r="C80">
        <v>0</v>
      </c>
    </row>
    <row r="81" spans="1:4" ht="15">
      <c r="A81" s="2" t="s">
        <v>5</v>
      </c>
      <c r="B81" s="2">
        <f>SUM(B75:B80)</f>
        <v>23</v>
      </c>
      <c r="C81" s="2">
        <f>SUM(C75:C80)</f>
        <v>0</v>
      </c>
      <c r="D81" s="2">
        <f>SUM(D75:D80)</f>
        <v>0</v>
      </c>
    </row>
    <row r="82" spans="1:3" ht="15">
      <c r="A82" s="1">
        <v>41358</v>
      </c>
      <c r="B82">
        <v>6</v>
      </c>
      <c r="C82">
        <v>0</v>
      </c>
    </row>
    <row r="83" spans="1:3" ht="15">
      <c r="A83" s="1">
        <v>41359</v>
      </c>
      <c r="B83">
        <v>16</v>
      </c>
      <c r="C83">
        <v>0</v>
      </c>
    </row>
    <row r="84" spans="1:3" ht="15">
      <c r="A84" s="1">
        <v>41360</v>
      </c>
      <c r="B84">
        <v>12</v>
      </c>
      <c r="C84">
        <v>2</v>
      </c>
    </row>
    <row r="85" spans="1:3" ht="15">
      <c r="A85" s="1">
        <v>41361</v>
      </c>
      <c r="B85">
        <v>3</v>
      </c>
      <c r="C85">
        <v>0</v>
      </c>
    </row>
    <row r="86" spans="1:5" ht="15">
      <c r="A86" s="1">
        <v>41362</v>
      </c>
      <c r="B86">
        <v>0</v>
      </c>
      <c r="C86">
        <v>0</v>
      </c>
      <c r="E86" t="s">
        <v>11</v>
      </c>
    </row>
    <row r="87" spans="1:9" ht="15">
      <c r="A87" s="1">
        <v>41363</v>
      </c>
      <c r="B87">
        <v>4</v>
      </c>
      <c r="C87">
        <v>1</v>
      </c>
      <c r="F87" s="2">
        <f>SUM(B82:B87,B75:B80,B68:B73,B61:B66,B58:B59)</f>
        <v>131</v>
      </c>
      <c r="G87" s="2">
        <f>SUM(C82:C87,C75:C80,C68:C73,C61:C66,C58:C59)</f>
        <v>9</v>
      </c>
      <c r="H87" s="2">
        <f>SUM(D82:D87,D75:D80,D68:D73,D61:D66,D58:D59)</f>
        <v>0</v>
      </c>
      <c r="I87" s="2">
        <f>SUM(F87:H87)</f>
        <v>140</v>
      </c>
    </row>
    <row r="88" spans="1:4" ht="15">
      <c r="A88" s="2" t="s">
        <v>5</v>
      </c>
      <c r="B88" s="2">
        <f>SUM(B82:B87)</f>
        <v>41</v>
      </c>
      <c r="C88" s="2">
        <f>SUM(C82:C87)</f>
        <v>3</v>
      </c>
      <c r="D88" s="2">
        <f>SUM(D82:D87)</f>
        <v>0</v>
      </c>
    </row>
    <row r="89" spans="1:5" ht="15">
      <c r="A89" s="1">
        <v>41365</v>
      </c>
      <c r="B89">
        <v>0</v>
      </c>
      <c r="C89">
        <v>0</v>
      </c>
      <c r="E89" t="s">
        <v>12</v>
      </c>
    </row>
    <row r="90" spans="1:3" ht="15">
      <c r="A90" s="1">
        <v>41366</v>
      </c>
      <c r="B90">
        <v>17</v>
      </c>
      <c r="C90">
        <v>5</v>
      </c>
    </row>
    <row r="91" spans="1:3" ht="15">
      <c r="A91" s="1">
        <v>41367</v>
      </c>
      <c r="B91">
        <v>7</v>
      </c>
      <c r="C91">
        <v>8</v>
      </c>
    </row>
    <row r="92" spans="1:3" ht="15">
      <c r="A92" s="1">
        <v>41368</v>
      </c>
      <c r="B92">
        <v>11</v>
      </c>
      <c r="C92">
        <v>1</v>
      </c>
    </row>
    <row r="93" spans="1:3" ht="15">
      <c r="A93" s="1">
        <v>41369</v>
      </c>
      <c r="B93">
        <v>9</v>
      </c>
      <c r="C93">
        <v>5</v>
      </c>
    </row>
    <row r="94" spans="1:5" ht="15">
      <c r="A94" s="1">
        <v>41370</v>
      </c>
      <c r="B94">
        <v>0</v>
      </c>
      <c r="C94">
        <v>0</v>
      </c>
      <c r="E94" t="s">
        <v>40</v>
      </c>
    </row>
    <row r="95" spans="1:4" ht="15">
      <c r="A95" s="2" t="s">
        <v>5</v>
      </c>
      <c r="B95" s="2">
        <f>SUM(B89:B94)</f>
        <v>44</v>
      </c>
      <c r="C95" s="2">
        <f>SUM(C89:C94)</f>
        <v>19</v>
      </c>
      <c r="D95" s="2">
        <f>SUM(D89:D94)</f>
        <v>0</v>
      </c>
    </row>
    <row r="96" spans="1:3" ht="15">
      <c r="A96" s="1">
        <v>41372</v>
      </c>
      <c r="B96">
        <v>24</v>
      </c>
      <c r="C96">
        <v>5</v>
      </c>
    </row>
    <row r="97" spans="1:3" ht="15">
      <c r="A97" s="1">
        <v>41373</v>
      </c>
      <c r="B97">
        <v>34</v>
      </c>
      <c r="C97">
        <v>8</v>
      </c>
    </row>
    <row r="98" spans="1:5" ht="15">
      <c r="A98" s="1">
        <v>41374</v>
      </c>
      <c r="B98">
        <v>17</v>
      </c>
      <c r="C98">
        <v>13</v>
      </c>
      <c r="E98" t="s">
        <v>39</v>
      </c>
    </row>
    <row r="99" spans="1:3" ht="15">
      <c r="A99" s="1">
        <v>41375</v>
      </c>
      <c r="B99">
        <v>12</v>
      </c>
      <c r="C99">
        <v>4</v>
      </c>
    </row>
    <row r="100" spans="1:3" ht="15">
      <c r="A100" s="1">
        <v>41376</v>
      </c>
      <c r="B100">
        <v>8</v>
      </c>
      <c r="C100">
        <v>7</v>
      </c>
    </row>
    <row r="101" spans="1:3" ht="15">
      <c r="A101" s="1">
        <v>41377</v>
      </c>
      <c r="B101">
        <v>3</v>
      </c>
      <c r="C101">
        <v>1</v>
      </c>
    </row>
    <row r="102" spans="1:4" ht="15">
      <c r="A102" s="2" t="s">
        <v>5</v>
      </c>
      <c r="B102" s="2">
        <f>SUM(B96:B101)</f>
        <v>98</v>
      </c>
      <c r="C102" s="2">
        <f>SUM(C96:C101)</f>
        <v>38</v>
      </c>
      <c r="D102" s="2">
        <f>SUM(D96:D101)</f>
        <v>0</v>
      </c>
    </row>
    <row r="103" spans="1:3" ht="15">
      <c r="A103" s="1">
        <v>41379</v>
      </c>
      <c r="B103">
        <v>14</v>
      </c>
      <c r="C103">
        <v>0</v>
      </c>
    </row>
    <row r="104" spans="1:3" ht="15">
      <c r="A104" s="1">
        <v>41380</v>
      </c>
      <c r="B104">
        <v>10</v>
      </c>
      <c r="C104">
        <v>1</v>
      </c>
    </row>
    <row r="105" spans="1:3" ht="15">
      <c r="A105" s="1">
        <v>41381</v>
      </c>
      <c r="B105">
        <v>5</v>
      </c>
      <c r="C105">
        <v>0</v>
      </c>
    </row>
    <row r="106" spans="1:3" ht="15">
      <c r="A106" s="1">
        <v>41382</v>
      </c>
      <c r="B106">
        <v>12</v>
      </c>
      <c r="C106">
        <v>0</v>
      </c>
    </row>
    <row r="107" spans="1:3" ht="15">
      <c r="A107" s="1">
        <v>41383</v>
      </c>
      <c r="B107">
        <v>15</v>
      </c>
      <c r="C107">
        <v>0</v>
      </c>
    </row>
    <row r="108" spans="1:3" ht="15">
      <c r="A108" s="1">
        <v>41384</v>
      </c>
      <c r="B108">
        <v>4</v>
      </c>
      <c r="C108">
        <v>4</v>
      </c>
    </row>
    <row r="109" spans="1:4" ht="15">
      <c r="A109" s="2" t="s">
        <v>5</v>
      </c>
      <c r="B109" s="2">
        <f>SUM(B103:B108)</f>
        <v>60</v>
      </c>
      <c r="C109" s="2">
        <f>SUM(C103:C108)</f>
        <v>5</v>
      </c>
      <c r="D109" s="2">
        <f>SUM(D103:D108)</f>
        <v>0</v>
      </c>
    </row>
    <row r="110" spans="1:3" ht="15">
      <c r="A110" s="1">
        <v>41386</v>
      </c>
      <c r="B110">
        <v>13</v>
      </c>
      <c r="C110">
        <v>1</v>
      </c>
    </row>
    <row r="111" spans="1:3" ht="15">
      <c r="A111" s="1">
        <v>41387</v>
      </c>
      <c r="B111">
        <v>10</v>
      </c>
      <c r="C111">
        <v>3</v>
      </c>
    </row>
    <row r="112" spans="1:3" ht="15">
      <c r="A112" s="1">
        <v>41388</v>
      </c>
      <c r="B112">
        <v>10</v>
      </c>
      <c r="C112">
        <v>0</v>
      </c>
    </row>
    <row r="113" spans="1:3" ht="15">
      <c r="A113" s="1">
        <v>41389</v>
      </c>
      <c r="B113">
        <v>9</v>
      </c>
      <c r="C113">
        <v>0</v>
      </c>
    </row>
    <row r="114" spans="1:3" ht="15">
      <c r="A114" s="1">
        <v>41390</v>
      </c>
      <c r="B114">
        <v>10</v>
      </c>
      <c r="C114">
        <v>0</v>
      </c>
    </row>
    <row r="115" spans="1:3" ht="15">
      <c r="A115" s="1">
        <v>41391</v>
      </c>
      <c r="B115">
        <v>3</v>
      </c>
      <c r="C115">
        <v>0</v>
      </c>
    </row>
    <row r="116" spans="1:4" ht="15">
      <c r="A116" s="2" t="s">
        <v>5</v>
      </c>
      <c r="B116" s="2">
        <f>SUM(B110:B115)</f>
        <v>55</v>
      </c>
      <c r="C116" s="2">
        <f>SUM(C110:C115)</f>
        <v>4</v>
      </c>
      <c r="D116" s="2">
        <f>SUM(D110:D115)</f>
        <v>0</v>
      </c>
    </row>
    <row r="117" spans="1:3" ht="15">
      <c r="A117" s="1">
        <v>41393</v>
      </c>
      <c r="B117">
        <v>7</v>
      </c>
      <c r="C117">
        <v>0</v>
      </c>
    </row>
    <row r="118" spans="1:9" ht="15">
      <c r="A118" s="1">
        <v>41394</v>
      </c>
      <c r="B118">
        <v>5</v>
      </c>
      <c r="C118">
        <v>1</v>
      </c>
      <c r="F118" s="2">
        <f>SUM(B117:B118,B110:B115,B103:B108,B96:B101,B89:B94)</f>
        <v>269</v>
      </c>
      <c r="G118" s="2">
        <f>SUM(C117:C118,C110:C115,C103:C108,C96:C101,C89:C94)</f>
        <v>67</v>
      </c>
      <c r="H118" s="2">
        <f>SUM(D117:D118,D110:D115,D103:D108,D96:D101,D89:D94)</f>
        <v>0</v>
      </c>
      <c r="I118" s="2">
        <f>SUM(F118:H118)</f>
        <v>336</v>
      </c>
    </row>
    <row r="119" spans="1:3" ht="15">
      <c r="A119" s="1">
        <v>41395</v>
      </c>
      <c r="B119">
        <v>4</v>
      </c>
      <c r="C119">
        <v>0</v>
      </c>
    </row>
    <row r="120" spans="1:3" ht="15">
      <c r="A120" s="1">
        <v>41396</v>
      </c>
      <c r="B120">
        <v>4</v>
      </c>
      <c r="C120">
        <v>2</v>
      </c>
    </row>
    <row r="121" spans="1:3" ht="15">
      <c r="A121" s="1">
        <v>41397</v>
      </c>
      <c r="B121">
        <v>10</v>
      </c>
      <c r="C121">
        <v>1</v>
      </c>
    </row>
    <row r="122" spans="1:3" ht="15">
      <c r="A122" s="1">
        <v>41398</v>
      </c>
      <c r="B122">
        <v>0</v>
      </c>
      <c r="C122">
        <v>0</v>
      </c>
    </row>
    <row r="123" spans="1:4" ht="15">
      <c r="A123" s="2" t="s">
        <v>5</v>
      </c>
      <c r="B123" s="2">
        <f>SUM(B117:B122)</f>
        <v>30</v>
      </c>
      <c r="C123" s="2">
        <f>SUM(C117:C122)</f>
        <v>4</v>
      </c>
      <c r="D123" s="2">
        <f>SUM(D117:D122)</f>
        <v>0</v>
      </c>
    </row>
    <row r="124" spans="1:5" ht="15">
      <c r="A124" s="1">
        <v>41400</v>
      </c>
      <c r="B124">
        <v>0</v>
      </c>
      <c r="C124">
        <v>0</v>
      </c>
      <c r="E124" t="s">
        <v>15</v>
      </c>
    </row>
    <row r="125" spans="1:3" ht="15">
      <c r="A125" s="1">
        <v>41401</v>
      </c>
      <c r="B125">
        <v>12</v>
      </c>
      <c r="C125">
        <v>1</v>
      </c>
    </row>
    <row r="126" spans="1:3" ht="15">
      <c r="A126" s="1">
        <v>41402</v>
      </c>
      <c r="B126">
        <v>10</v>
      </c>
      <c r="C126">
        <v>1</v>
      </c>
    </row>
    <row r="127" spans="1:3" ht="15">
      <c r="A127" s="1">
        <v>41403</v>
      </c>
      <c r="B127">
        <v>16</v>
      </c>
      <c r="C127">
        <v>0</v>
      </c>
    </row>
    <row r="128" spans="1:3" ht="15">
      <c r="A128" s="1">
        <v>41404</v>
      </c>
      <c r="B128">
        <v>10</v>
      </c>
      <c r="C128">
        <v>0</v>
      </c>
    </row>
    <row r="129" spans="1:3" ht="15">
      <c r="A129" s="1">
        <v>41405</v>
      </c>
      <c r="B129">
        <v>9</v>
      </c>
      <c r="C129">
        <v>4</v>
      </c>
    </row>
    <row r="130" spans="1:4" ht="15">
      <c r="A130" s="2" t="s">
        <v>5</v>
      </c>
      <c r="B130" s="2">
        <f>SUM(B124:B129)</f>
        <v>57</v>
      </c>
      <c r="C130" s="2">
        <f>SUM(C124:C129)</f>
        <v>6</v>
      </c>
      <c r="D130" s="2">
        <f>SUM(D124:D129)</f>
        <v>0</v>
      </c>
    </row>
    <row r="131" spans="1:3" ht="15">
      <c r="A131" s="1">
        <v>41407</v>
      </c>
      <c r="B131">
        <v>11</v>
      </c>
      <c r="C131">
        <v>0</v>
      </c>
    </row>
    <row r="132" spans="1:3" ht="15">
      <c r="A132" s="1">
        <v>41408</v>
      </c>
      <c r="B132">
        <v>9</v>
      </c>
      <c r="C132">
        <v>0</v>
      </c>
    </row>
    <row r="133" spans="1:3" ht="15">
      <c r="A133" s="1">
        <v>41409</v>
      </c>
      <c r="B133">
        <v>9</v>
      </c>
      <c r="C133">
        <v>0</v>
      </c>
    </row>
    <row r="134" spans="1:3" ht="15">
      <c r="A134" s="1">
        <v>41410</v>
      </c>
      <c r="B134">
        <v>10</v>
      </c>
      <c r="C134">
        <v>0</v>
      </c>
    </row>
    <row r="135" spans="1:3" ht="15">
      <c r="A135" s="1">
        <v>41411</v>
      </c>
      <c r="B135">
        <v>2</v>
      </c>
      <c r="C135">
        <v>0</v>
      </c>
    </row>
    <row r="136" spans="1:3" ht="15">
      <c r="A136" s="1">
        <v>41412</v>
      </c>
      <c r="B136">
        <v>11</v>
      </c>
      <c r="C136">
        <v>7</v>
      </c>
    </row>
    <row r="137" spans="1:4" ht="15">
      <c r="A137" s="2" t="s">
        <v>5</v>
      </c>
      <c r="B137" s="2">
        <f>SUM(B131:B136)</f>
        <v>52</v>
      </c>
      <c r="C137" s="2">
        <f>SUM(C131:C136)</f>
        <v>7</v>
      </c>
      <c r="D137" s="2">
        <f>SUM(D131:D136)</f>
        <v>0</v>
      </c>
    </row>
    <row r="138" spans="1:3" ht="15">
      <c r="A138" s="1">
        <v>41414</v>
      </c>
      <c r="B138">
        <v>14</v>
      </c>
      <c r="C138">
        <v>0</v>
      </c>
    </row>
    <row r="139" spans="1:5" ht="15">
      <c r="A139" s="1">
        <v>41415</v>
      </c>
      <c r="B139">
        <v>4</v>
      </c>
      <c r="C139">
        <v>0</v>
      </c>
      <c r="D139">
        <v>35</v>
      </c>
      <c r="E139" t="s">
        <v>41</v>
      </c>
    </row>
    <row r="140" spans="1:5" ht="15">
      <c r="A140" s="1">
        <v>41416</v>
      </c>
      <c r="B140">
        <v>11</v>
      </c>
      <c r="C140">
        <v>1</v>
      </c>
      <c r="D140">
        <v>35</v>
      </c>
      <c r="E140" t="s">
        <v>41</v>
      </c>
    </row>
    <row r="141" spans="1:5" ht="15">
      <c r="A141" s="1">
        <v>41417</v>
      </c>
      <c r="B141">
        <v>8</v>
      </c>
      <c r="C141">
        <v>0</v>
      </c>
      <c r="D141">
        <v>36</v>
      </c>
      <c r="E141" t="s">
        <v>42</v>
      </c>
    </row>
    <row r="142" spans="1:3" ht="15">
      <c r="A142" s="1">
        <v>41418</v>
      </c>
      <c r="B142">
        <v>17</v>
      </c>
      <c r="C142">
        <v>2</v>
      </c>
    </row>
    <row r="143" spans="1:3" ht="15">
      <c r="A143" s="1">
        <v>41419</v>
      </c>
      <c r="B143">
        <v>3</v>
      </c>
      <c r="C143">
        <v>1</v>
      </c>
    </row>
    <row r="144" spans="1:4" ht="15">
      <c r="A144" s="2" t="s">
        <v>5</v>
      </c>
      <c r="B144" s="2">
        <f>SUM(B138:B143)</f>
        <v>57</v>
      </c>
      <c r="C144" s="2">
        <f>SUM(C138:C143)</f>
        <v>4</v>
      </c>
      <c r="D144" s="2">
        <f>SUM(D138:D143)</f>
        <v>106</v>
      </c>
    </row>
    <row r="145" spans="1:5" ht="15">
      <c r="A145" s="1">
        <v>41421</v>
      </c>
      <c r="B145">
        <v>0</v>
      </c>
      <c r="C145">
        <v>0</v>
      </c>
      <c r="E145" t="s">
        <v>15</v>
      </c>
    </row>
    <row r="146" spans="1:5" ht="15">
      <c r="A146" s="1">
        <v>41422</v>
      </c>
      <c r="B146">
        <v>16</v>
      </c>
      <c r="C146">
        <v>10</v>
      </c>
      <c r="E146" t="s">
        <v>38</v>
      </c>
    </row>
    <row r="147" spans="1:5" ht="15">
      <c r="A147" s="1">
        <v>41423</v>
      </c>
      <c r="B147">
        <v>26</v>
      </c>
      <c r="C147">
        <v>20</v>
      </c>
      <c r="E147" t="s">
        <v>39</v>
      </c>
    </row>
    <row r="148" spans="1:3" ht="15">
      <c r="A148" s="1">
        <v>41424</v>
      </c>
      <c r="B148">
        <v>7</v>
      </c>
      <c r="C148">
        <v>5</v>
      </c>
    </row>
    <row r="149" spans="1:9" ht="15">
      <c r="A149" s="1">
        <v>41425</v>
      </c>
      <c r="B149">
        <v>10</v>
      </c>
      <c r="C149">
        <v>1</v>
      </c>
      <c r="F149" s="2">
        <f>SUM(B145:B149,B138:B143,B131:B136,B124:B129,B119:B122)</f>
        <v>243</v>
      </c>
      <c r="G149" s="2">
        <f>SUM(C145:C149,C138:C143,C131:C136,C124:C129,C119:C122)</f>
        <v>56</v>
      </c>
      <c r="H149" s="2">
        <f>SUM(D145:D149,D138:D143,D131:D136,D124:D129,D119:D122)</f>
        <v>106</v>
      </c>
      <c r="I149" s="2">
        <f>SUM(F149:H149)</f>
        <v>405</v>
      </c>
    </row>
    <row r="150" spans="1:3" ht="15">
      <c r="A150" s="1">
        <v>41426</v>
      </c>
      <c r="B150">
        <v>12</v>
      </c>
      <c r="C150">
        <v>3</v>
      </c>
    </row>
    <row r="151" spans="1:4" ht="15">
      <c r="A151" s="2" t="s">
        <v>5</v>
      </c>
      <c r="B151" s="2">
        <f>SUM(B145:B150)</f>
        <v>71</v>
      </c>
      <c r="C151" s="2">
        <f>SUM(C145:C150)</f>
        <v>39</v>
      </c>
      <c r="D151" s="2">
        <f>SUM(D145:D150)</f>
        <v>0</v>
      </c>
    </row>
    <row r="152" spans="1:3" ht="15">
      <c r="A152" s="1">
        <v>41428</v>
      </c>
      <c r="B152">
        <v>7</v>
      </c>
      <c r="C152">
        <v>1</v>
      </c>
    </row>
    <row r="153" spans="1:5" ht="15">
      <c r="A153" s="1">
        <v>41429</v>
      </c>
      <c r="B153">
        <v>6</v>
      </c>
      <c r="C153">
        <v>0</v>
      </c>
      <c r="D153">
        <v>4</v>
      </c>
      <c r="E153" t="s">
        <v>8</v>
      </c>
    </row>
    <row r="154" spans="1:3" ht="15">
      <c r="A154" s="1">
        <v>41430</v>
      </c>
      <c r="B154">
        <v>11</v>
      </c>
      <c r="C154">
        <v>1</v>
      </c>
    </row>
    <row r="155" spans="1:3" ht="15">
      <c r="A155" s="1">
        <v>41431</v>
      </c>
      <c r="B155">
        <v>5</v>
      </c>
      <c r="C155">
        <v>0</v>
      </c>
    </row>
    <row r="156" spans="1:3" ht="15">
      <c r="A156" s="1">
        <v>41432</v>
      </c>
      <c r="B156">
        <v>6</v>
      </c>
      <c r="C156">
        <v>0</v>
      </c>
    </row>
    <row r="157" spans="1:3" ht="15">
      <c r="A157" s="1">
        <v>41433</v>
      </c>
      <c r="B157">
        <v>10</v>
      </c>
      <c r="C157">
        <v>0</v>
      </c>
    </row>
    <row r="158" spans="1:4" ht="15">
      <c r="A158" s="2" t="s">
        <v>5</v>
      </c>
      <c r="B158" s="2">
        <f>SUM(B152:B157)</f>
        <v>45</v>
      </c>
      <c r="C158" s="2">
        <f>SUM(C152:C157)</f>
        <v>2</v>
      </c>
      <c r="D158" s="2">
        <f>SUM(D152:D157)</f>
        <v>4</v>
      </c>
    </row>
    <row r="159" spans="1:3" ht="15">
      <c r="A159" s="1">
        <v>41435</v>
      </c>
      <c r="B159">
        <v>18</v>
      </c>
      <c r="C159">
        <v>0</v>
      </c>
    </row>
    <row r="160" spans="1:3" ht="15">
      <c r="A160" s="1">
        <v>41436</v>
      </c>
      <c r="B160">
        <v>27</v>
      </c>
      <c r="C160">
        <v>0</v>
      </c>
    </row>
    <row r="161" spans="1:3" ht="15">
      <c r="A161" s="1">
        <v>41437</v>
      </c>
      <c r="B161">
        <v>11</v>
      </c>
      <c r="C161">
        <v>0</v>
      </c>
    </row>
    <row r="162" spans="1:3" ht="15">
      <c r="A162" s="1">
        <v>41438</v>
      </c>
      <c r="B162">
        <v>10</v>
      </c>
      <c r="C162">
        <v>1</v>
      </c>
    </row>
    <row r="163" spans="1:3" ht="15">
      <c r="A163" s="1">
        <v>41439</v>
      </c>
      <c r="B163">
        <v>11</v>
      </c>
      <c r="C163">
        <v>0</v>
      </c>
    </row>
    <row r="164" spans="1:5" ht="15">
      <c r="A164" s="1">
        <v>41440</v>
      </c>
      <c r="B164">
        <v>115</v>
      </c>
      <c r="C164">
        <v>13</v>
      </c>
      <c r="E164" t="s">
        <v>43</v>
      </c>
    </row>
    <row r="165" spans="1:4" ht="15">
      <c r="A165" s="2" t="s">
        <v>5</v>
      </c>
      <c r="B165" s="2">
        <f>SUM(B159:B164)</f>
        <v>192</v>
      </c>
      <c r="C165" s="2">
        <f>SUM(C159:C164)</f>
        <v>14</v>
      </c>
      <c r="D165" s="2">
        <f>SUM(D159:D164)</f>
        <v>0</v>
      </c>
    </row>
    <row r="166" spans="1:3" ht="15">
      <c r="A166" s="1">
        <v>41442</v>
      </c>
      <c r="B166">
        <v>4</v>
      </c>
      <c r="C166">
        <v>3</v>
      </c>
    </row>
    <row r="167" spans="1:3" ht="15">
      <c r="A167" s="1">
        <v>41443</v>
      </c>
      <c r="B167">
        <v>18</v>
      </c>
      <c r="C167">
        <v>0</v>
      </c>
    </row>
    <row r="168" spans="1:3" ht="15">
      <c r="A168" s="1">
        <v>41444</v>
      </c>
      <c r="B168">
        <v>8</v>
      </c>
      <c r="C168">
        <v>0</v>
      </c>
    </row>
    <row r="169" spans="1:3" ht="15">
      <c r="A169" s="1">
        <v>41445</v>
      </c>
      <c r="B169">
        <v>14</v>
      </c>
      <c r="C169">
        <v>0</v>
      </c>
    </row>
    <row r="170" spans="1:3" ht="15">
      <c r="A170" s="1">
        <v>41446</v>
      </c>
      <c r="B170">
        <v>14</v>
      </c>
      <c r="C170">
        <v>0</v>
      </c>
    </row>
    <row r="171" spans="1:3" ht="15">
      <c r="A171" s="1">
        <v>41447</v>
      </c>
      <c r="B171">
        <v>6</v>
      </c>
      <c r="C171">
        <v>2</v>
      </c>
    </row>
    <row r="172" spans="1:4" ht="15">
      <c r="A172" s="2" t="s">
        <v>5</v>
      </c>
      <c r="B172" s="2">
        <f>SUM(B166:B171)</f>
        <v>64</v>
      </c>
      <c r="C172" s="2">
        <f>SUM(C166:C171)</f>
        <v>5</v>
      </c>
      <c r="D172" s="2">
        <f>SUM(D166:D171)</f>
        <v>0</v>
      </c>
    </row>
    <row r="173" spans="1:3" ht="15">
      <c r="A173" s="1">
        <v>41449</v>
      </c>
      <c r="B173">
        <v>6</v>
      </c>
      <c r="C173">
        <v>1</v>
      </c>
    </row>
    <row r="174" spans="1:5" ht="15">
      <c r="A174" s="1">
        <v>41450</v>
      </c>
      <c r="B174">
        <v>17</v>
      </c>
      <c r="C174">
        <v>0</v>
      </c>
      <c r="D174">
        <v>53</v>
      </c>
      <c r="E174" t="s">
        <v>44</v>
      </c>
    </row>
    <row r="175" spans="1:3" ht="15">
      <c r="A175" s="1">
        <v>41451</v>
      </c>
      <c r="B175">
        <v>13</v>
      </c>
      <c r="C175">
        <v>0</v>
      </c>
    </row>
    <row r="176" spans="1:3" ht="15">
      <c r="A176" s="1">
        <v>41452</v>
      </c>
      <c r="B176">
        <v>15</v>
      </c>
      <c r="C176">
        <v>2</v>
      </c>
    </row>
    <row r="177" spans="1:3" ht="15">
      <c r="A177" s="1">
        <v>41453</v>
      </c>
      <c r="B177">
        <v>15</v>
      </c>
      <c r="C177">
        <v>1</v>
      </c>
    </row>
    <row r="178" spans="1:9" ht="15">
      <c r="A178" s="1">
        <v>41454</v>
      </c>
      <c r="B178">
        <v>16</v>
      </c>
      <c r="C178">
        <v>5</v>
      </c>
      <c r="F178" s="2">
        <f>SUM(B173:B178,B166:B171,B159:B164,B152:B157,B150)</f>
        <v>395</v>
      </c>
      <c r="G178" s="2">
        <f>SUM(C173:C178,C166:C171,C159:C164,C152:C157,C150)</f>
        <v>33</v>
      </c>
      <c r="H178" s="2">
        <f>SUM(D173:D178,D166:D171,D159:D164,D152:D157,D150)</f>
        <v>57</v>
      </c>
      <c r="I178" s="2">
        <f>SUM(F178:H178)</f>
        <v>485</v>
      </c>
    </row>
    <row r="179" spans="1:4" ht="15">
      <c r="A179" s="2" t="s">
        <v>5</v>
      </c>
      <c r="B179" s="2">
        <f>SUM(B173:B178)</f>
        <v>82</v>
      </c>
      <c r="C179" s="2">
        <f>SUM(C173:C178)</f>
        <v>9</v>
      </c>
      <c r="D179" s="2">
        <f>SUM(D173:D178)</f>
        <v>53</v>
      </c>
    </row>
    <row r="180" spans="1:3" ht="15">
      <c r="A180" s="1">
        <v>41456</v>
      </c>
      <c r="B180">
        <v>5</v>
      </c>
      <c r="C180">
        <v>0</v>
      </c>
    </row>
    <row r="181" spans="1:3" ht="15">
      <c r="A181" s="1">
        <v>41457</v>
      </c>
      <c r="B181">
        <v>11</v>
      </c>
      <c r="C181">
        <v>0</v>
      </c>
    </row>
    <row r="182" spans="1:3" ht="15">
      <c r="A182" s="1">
        <v>41458</v>
      </c>
      <c r="B182">
        <v>16</v>
      </c>
      <c r="C182">
        <v>0</v>
      </c>
    </row>
    <row r="183" spans="1:3" ht="15">
      <c r="A183" s="1">
        <v>41459</v>
      </c>
      <c r="B183">
        <v>33</v>
      </c>
      <c r="C183">
        <v>0</v>
      </c>
    </row>
    <row r="184" spans="1:3" ht="15">
      <c r="A184" s="1">
        <v>41460</v>
      </c>
      <c r="B184">
        <v>11</v>
      </c>
      <c r="C184">
        <v>1</v>
      </c>
    </row>
    <row r="185" spans="1:3" ht="15">
      <c r="A185" s="1">
        <v>41461</v>
      </c>
      <c r="B185">
        <v>10</v>
      </c>
      <c r="C185">
        <v>0</v>
      </c>
    </row>
    <row r="186" spans="1:4" ht="15">
      <c r="A186" s="2" t="s">
        <v>5</v>
      </c>
      <c r="B186" s="2">
        <f>SUM(B180:B185)</f>
        <v>86</v>
      </c>
      <c r="C186" s="2">
        <f>SUM(C180:C185)</f>
        <v>1</v>
      </c>
      <c r="D186" s="2">
        <f>SUM(D180:D185)</f>
        <v>0</v>
      </c>
    </row>
    <row r="187" spans="1:3" ht="15">
      <c r="A187" s="1">
        <v>41463</v>
      </c>
      <c r="B187">
        <v>6</v>
      </c>
      <c r="C187">
        <v>2</v>
      </c>
    </row>
    <row r="188" spans="1:5" ht="15">
      <c r="A188" s="1">
        <v>41464</v>
      </c>
      <c r="B188">
        <v>37</v>
      </c>
      <c r="C188">
        <v>2</v>
      </c>
      <c r="E188" t="s">
        <v>45</v>
      </c>
    </row>
    <row r="189" spans="1:3" ht="15">
      <c r="A189" s="1">
        <v>41465</v>
      </c>
      <c r="B189">
        <v>12</v>
      </c>
      <c r="C189">
        <v>0</v>
      </c>
    </row>
    <row r="190" spans="1:3" ht="15">
      <c r="A190" s="1">
        <v>41466</v>
      </c>
      <c r="B190">
        <v>12</v>
      </c>
      <c r="C190">
        <v>0</v>
      </c>
    </row>
    <row r="191" spans="1:3" ht="15">
      <c r="A191" s="1">
        <v>41467</v>
      </c>
      <c r="B191">
        <v>7</v>
      </c>
      <c r="C191">
        <v>0</v>
      </c>
    </row>
    <row r="192" spans="1:3" ht="15">
      <c r="A192" s="1">
        <v>41468</v>
      </c>
      <c r="B192">
        <v>9</v>
      </c>
      <c r="C192">
        <v>2</v>
      </c>
    </row>
    <row r="193" spans="1:4" ht="15">
      <c r="A193" s="2" t="s">
        <v>5</v>
      </c>
      <c r="B193" s="2">
        <f>SUM(B187:B192)</f>
        <v>83</v>
      </c>
      <c r="C193" s="2">
        <f>SUM(C187:C192)</f>
        <v>6</v>
      </c>
      <c r="D193" s="2">
        <f>SUM(D187:D192)</f>
        <v>0</v>
      </c>
    </row>
    <row r="194" spans="1:3" ht="15">
      <c r="A194" s="1">
        <v>41470</v>
      </c>
      <c r="B194">
        <v>11</v>
      </c>
      <c r="C194">
        <v>1</v>
      </c>
    </row>
    <row r="195" spans="1:3" ht="15">
      <c r="A195" s="1">
        <v>41471</v>
      </c>
      <c r="B195">
        <v>25</v>
      </c>
      <c r="C195">
        <v>0</v>
      </c>
    </row>
    <row r="196" spans="1:3" ht="15">
      <c r="A196" s="1">
        <v>41472</v>
      </c>
      <c r="B196">
        <v>9</v>
      </c>
      <c r="C196">
        <v>0</v>
      </c>
    </row>
    <row r="197" spans="1:3" ht="15">
      <c r="A197" s="1">
        <v>41473</v>
      </c>
      <c r="B197">
        <v>12</v>
      </c>
      <c r="C197">
        <v>0</v>
      </c>
    </row>
    <row r="198" spans="1:3" ht="15">
      <c r="A198" s="1">
        <v>41474</v>
      </c>
      <c r="B198">
        <v>7</v>
      </c>
      <c r="C198">
        <v>0</v>
      </c>
    </row>
    <row r="199" spans="1:3" ht="15">
      <c r="A199" s="1">
        <v>41475</v>
      </c>
      <c r="B199">
        <v>6</v>
      </c>
      <c r="C199">
        <v>2</v>
      </c>
    </row>
    <row r="200" spans="1:4" ht="15">
      <c r="A200" s="2" t="s">
        <v>5</v>
      </c>
      <c r="B200" s="2">
        <f>SUM(B194:B199)</f>
        <v>70</v>
      </c>
      <c r="C200" s="2">
        <f>SUM(C194:C199)</f>
        <v>3</v>
      </c>
      <c r="D200" s="2">
        <f>SUM(D194:D199)</f>
        <v>0</v>
      </c>
    </row>
    <row r="201" spans="1:3" ht="15">
      <c r="A201" s="1">
        <v>41477</v>
      </c>
      <c r="B201">
        <v>15</v>
      </c>
      <c r="C201">
        <v>6</v>
      </c>
    </row>
    <row r="202" spans="1:3" ht="15">
      <c r="A202" s="1">
        <v>41478</v>
      </c>
      <c r="B202">
        <v>14</v>
      </c>
      <c r="C202">
        <v>4</v>
      </c>
    </row>
    <row r="203" spans="1:3" ht="15">
      <c r="A203" s="1">
        <v>41479</v>
      </c>
      <c r="B203">
        <v>12</v>
      </c>
      <c r="C203">
        <v>4</v>
      </c>
    </row>
    <row r="204" spans="1:3" ht="15">
      <c r="A204" s="1">
        <v>41480</v>
      </c>
      <c r="B204">
        <v>14</v>
      </c>
      <c r="C204">
        <v>1</v>
      </c>
    </row>
    <row r="205" spans="1:3" ht="15">
      <c r="A205" s="1">
        <v>41481</v>
      </c>
      <c r="B205">
        <v>10</v>
      </c>
      <c r="C205">
        <v>9</v>
      </c>
    </row>
    <row r="206" spans="1:3" ht="15">
      <c r="A206" s="1">
        <v>41482</v>
      </c>
      <c r="B206">
        <v>9</v>
      </c>
      <c r="C206">
        <v>0</v>
      </c>
    </row>
    <row r="207" spans="1:4" ht="15">
      <c r="A207" s="2" t="s">
        <v>5</v>
      </c>
      <c r="B207" s="2">
        <f>SUM(B201:B206)</f>
        <v>74</v>
      </c>
      <c r="C207" s="2">
        <f>SUM(C201:C206)</f>
        <v>24</v>
      </c>
      <c r="D207" s="2">
        <f>SUM(D201:D206)</f>
        <v>0</v>
      </c>
    </row>
    <row r="208" spans="1:3" ht="15">
      <c r="A208" s="1">
        <v>41484</v>
      </c>
      <c r="B208">
        <v>16</v>
      </c>
      <c r="C208">
        <v>13</v>
      </c>
    </row>
    <row r="209" spans="1:3" ht="15">
      <c r="A209" s="1">
        <v>41485</v>
      </c>
      <c r="B209">
        <v>35</v>
      </c>
      <c r="C209">
        <v>35</v>
      </c>
    </row>
    <row r="210" spans="1:9" ht="15">
      <c r="A210" s="1">
        <v>41486</v>
      </c>
      <c r="B210">
        <v>12</v>
      </c>
      <c r="C210">
        <v>5</v>
      </c>
      <c r="F210" s="2">
        <f>SUM(B208:B210,B201:B206,B194:B199,B187:B192,B180:B185)</f>
        <v>376</v>
      </c>
      <c r="G210" s="2">
        <f>SUM(C208:C210,C201:C206,C194:C199,C187:C192,C180:C185)</f>
        <v>87</v>
      </c>
      <c r="H210" s="2">
        <f>SUM(D208:D210,D201:D206,D194:D199,D187:D192,D180:D185)</f>
        <v>0</v>
      </c>
      <c r="I210" s="2">
        <f>SUM(F210:H210)</f>
        <v>463</v>
      </c>
    </row>
    <row r="211" spans="1:3" ht="15">
      <c r="A211" s="1">
        <v>41487</v>
      </c>
      <c r="B211">
        <v>10</v>
      </c>
      <c r="C211">
        <v>5</v>
      </c>
    </row>
    <row r="212" spans="1:3" ht="15">
      <c r="A212" s="1">
        <v>41488</v>
      </c>
      <c r="B212">
        <v>12</v>
      </c>
      <c r="C212">
        <v>9</v>
      </c>
    </row>
    <row r="213" spans="1:3" ht="15">
      <c r="A213" s="1">
        <v>41489</v>
      </c>
      <c r="B213">
        <v>0</v>
      </c>
      <c r="C213">
        <v>0</v>
      </c>
    </row>
    <row r="214" spans="1:4" ht="15">
      <c r="A214" s="2" t="s">
        <v>5</v>
      </c>
      <c r="B214" s="2">
        <f>SUM(B208:B213)</f>
        <v>85</v>
      </c>
      <c r="C214" s="2">
        <f>SUM(C208:C213)</f>
        <v>67</v>
      </c>
      <c r="D214" s="2">
        <f>SUM(D208:D213)</f>
        <v>0</v>
      </c>
    </row>
    <row r="215" spans="1:3" ht="15">
      <c r="A215" s="1">
        <v>41491</v>
      </c>
      <c r="B215">
        <v>17</v>
      </c>
      <c r="C215">
        <v>9</v>
      </c>
    </row>
    <row r="216" spans="1:3" ht="15">
      <c r="A216" s="1">
        <v>41492</v>
      </c>
      <c r="B216">
        <v>10</v>
      </c>
      <c r="C216">
        <v>2</v>
      </c>
    </row>
    <row r="217" spans="1:5" ht="15">
      <c r="A217" s="1">
        <v>41493</v>
      </c>
      <c r="B217">
        <v>24</v>
      </c>
      <c r="C217">
        <v>13</v>
      </c>
      <c r="E217" t="s">
        <v>39</v>
      </c>
    </row>
    <row r="218" spans="1:3" ht="15">
      <c r="A218" s="1">
        <v>41494</v>
      </c>
      <c r="B218">
        <v>22</v>
      </c>
      <c r="C218">
        <v>3</v>
      </c>
    </row>
    <row r="219" spans="1:3" ht="15">
      <c r="A219" s="1">
        <v>41495</v>
      </c>
      <c r="B219">
        <v>14</v>
      </c>
      <c r="C219">
        <v>7</v>
      </c>
    </row>
    <row r="220" spans="1:3" ht="15">
      <c r="A220" s="1">
        <v>41496</v>
      </c>
      <c r="B220">
        <v>4</v>
      </c>
      <c r="C220">
        <v>4</v>
      </c>
    </row>
    <row r="221" spans="1:4" ht="15">
      <c r="A221" s="2" t="s">
        <v>5</v>
      </c>
      <c r="B221" s="2">
        <f>SUM(B215:B220)</f>
        <v>91</v>
      </c>
      <c r="C221" s="2">
        <f>SUM(C215:C220)</f>
        <v>38</v>
      </c>
      <c r="D221" s="2">
        <f>SUM(D215:D220)</f>
        <v>0</v>
      </c>
    </row>
    <row r="222" spans="1:3" ht="15">
      <c r="A222" s="1">
        <v>41498</v>
      </c>
      <c r="B222">
        <v>28</v>
      </c>
      <c r="C222">
        <v>18</v>
      </c>
    </row>
    <row r="223" spans="1:3" ht="15">
      <c r="A223" s="1">
        <v>41499</v>
      </c>
      <c r="B223">
        <v>23</v>
      </c>
      <c r="C223">
        <v>13</v>
      </c>
    </row>
    <row r="224" spans="1:3" ht="15">
      <c r="A224" s="1">
        <v>41500</v>
      </c>
      <c r="B224">
        <v>26</v>
      </c>
      <c r="C224">
        <v>15</v>
      </c>
    </row>
    <row r="225" spans="1:3" ht="15">
      <c r="A225" s="1">
        <v>41501</v>
      </c>
      <c r="B225">
        <v>23</v>
      </c>
      <c r="C225">
        <v>4</v>
      </c>
    </row>
    <row r="226" spans="1:5" ht="15">
      <c r="A226" s="1">
        <v>41502</v>
      </c>
      <c r="B226">
        <v>13</v>
      </c>
      <c r="C226">
        <v>4</v>
      </c>
      <c r="D226">
        <v>24</v>
      </c>
      <c r="E226" t="s">
        <v>46</v>
      </c>
    </row>
    <row r="227" spans="1:3" ht="15">
      <c r="A227" s="1">
        <v>41503</v>
      </c>
      <c r="B227">
        <v>9</v>
      </c>
      <c r="C227">
        <v>9</v>
      </c>
    </row>
    <row r="228" spans="1:4" ht="15">
      <c r="A228" s="2" t="s">
        <v>5</v>
      </c>
      <c r="B228" s="2">
        <f>SUM(B222:B227)</f>
        <v>122</v>
      </c>
      <c r="C228" s="2">
        <f>SUM(C222:C227)</f>
        <v>63</v>
      </c>
      <c r="D228" s="2">
        <f>SUM(D222:D227)</f>
        <v>24</v>
      </c>
    </row>
    <row r="229" spans="1:3" ht="15">
      <c r="A229" s="1">
        <v>41505</v>
      </c>
      <c r="B229">
        <v>9</v>
      </c>
      <c r="C229">
        <v>2</v>
      </c>
    </row>
    <row r="230" spans="1:3" ht="15">
      <c r="A230" s="1">
        <v>41506</v>
      </c>
      <c r="B230">
        <v>13</v>
      </c>
      <c r="C230">
        <v>13</v>
      </c>
    </row>
    <row r="231" spans="1:3" ht="15">
      <c r="A231" s="1">
        <v>41507</v>
      </c>
      <c r="B231">
        <v>3</v>
      </c>
      <c r="C231">
        <v>1</v>
      </c>
    </row>
    <row r="232" spans="1:3" ht="15">
      <c r="A232" s="1">
        <v>41508</v>
      </c>
      <c r="B232">
        <v>7</v>
      </c>
      <c r="C232">
        <v>1</v>
      </c>
    </row>
    <row r="233" spans="1:3" ht="15">
      <c r="A233" s="1">
        <v>41509</v>
      </c>
      <c r="B233">
        <v>20</v>
      </c>
      <c r="C233">
        <v>3</v>
      </c>
    </row>
    <row r="234" spans="1:3" ht="15">
      <c r="A234" s="1">
        <v>41510</v>
      </c>
      <c r="B234">
        <v>17</v>
      </c>
      <c r="C234">
        <v>2</v>
      </c>
    </row>
    <row r="235" spans="1:4" ht="15">
      <c r="A235" s="2" t="s">
        <v>5</v>
      </c>
      <c r="B235" s="2">
        <f>SUM(B229:B234)</f>
        <v>69</v>
      </c>
      <c r="C235" s="2">
        <f>SUM(C229:C234)</f>
        <v>22</v>
      </c>
      <c r="D235" s="2">
        <f>SUM(D229:D234)</f>
        <v>0</v>
      </c>
    </row>
    <row r="236" spans="1:5" ht="15">
      <c r="A236" s="1">
        <v>41512</v>
      </c>
      <c r="B236">
        <v>0</v>
      </c>
      <c r="C236">
        <v>0</v>
      </c>
      <c r="E236" t="s">
        <v>15</v>
      </c>
    </row>
    <row r="237" spans="1:3" ht="15">
      <c r="A237" s="1">
        <v>41513</v>
      </c>
      <c r="B237">
        <v>18</v>
      </c>
      <c r="C237">
        <v>11</v>
      </c>
    </row>
    <row r="238" spans="1:5" ht="15">
      <c r="A238" s="1">
        <v>41514</v>
      </c>
      <c r="B238">
        <v>14</v>
      </c>
      <c r="C238">
        <v>11</v>
      </c>
      <c r="E238" t="s">
        <v>39</v>
      </c>
    </row>
    <row r="239" spans="1:5" ht="15">
      <c r="A239" s="1">
        <v>41515</v>
      </c>
      <c r="B239">
        <v>29</v>
      </c>
      <c r="C239">
        <v>23</v>
      </c>
      <c r="E239" t="s">
        <v>47</v>
      </c>
    </row>
    <row r="240" spans="1:3" ht="15">
      <c r="A240" s="1">
        <v>41516</v>
      </c>
      <c r="B240">
        <v>21</v>
      </c>
      <c r="C240">
        <v>15</v>
      </c>
    </row>
    <row r="241" spans="1:9" ht="15">
      <c r="A241" s="1">
        <v>41517</v>
      </c>
      <c r="B241">
        <v>3</v>
      </c>
      <c r="C241">
        <v>1</v>
      </c>
      <c r="F241" s="2">
        <f>SUM(B236:B241,B229:B234,B222:B227,B215:B220,B211:B213)</f>
        <v>389</v>
      </c>
      <c r="G241" s="2">
        <f>SUM(C236:C241,C229:C234,C222:C227,C215:C220,C211:C213)</f>
        <v>198</v>
      </c>
      <c r="H241" s="2">
        <f>SUM(D236:D241,D229:D234,D222:D227,D215:D220,D211:D213)</f>
        <v>24</v>
      </c>
      <c r="I241" s="2">
        <f>SUM(F241:H241)</f>
        <v>611</v>
      </c>
    </row>
    <row r="242" spans="1:4" ht="15">
      <c r="A242" s="2" t="s">
        <v>5</v>
      </c>
      <c r="B242" s="2">
        <f>SUM(B236:B241)</f>
        <v>85</v>
      </c>
      <c r="C242" s="2">
        <f>SUM(C236:C241)</f>
        <v>61</v>
      </c>
      <c r="D242" s="2">
        <f>SUM(D236:D241)</f>
        <v>0</v>
      </c>
    </row>
    <row r="243" spans="1:3" ht="15">
      <c r="A243" s="1">
        <v>41519</v>
      </c>
      <c r="B243">
        <v>14</v>
      </c>
      <c r="C243">
        <v>4</v>
      </c>
    </row>
    <row r="244" spans="1:3" ht="15">
      <c r="A244" s="1">
        <v>41520</v>
      </c>
      <c r="B244">
        <v>19</v>
      </c>
      <c r="C244">
        <v>4</v>
      </c>
    </row>
    <row r="245" spans="1:3" ht="15">
      <c r="A245" s="1">
        <v>41521</v>
      </c>
      <c r="B245">
        <v>9</v>
      </c>
      <c r="C245">
        <v>1</v>
      </c>
    </row>
    <row r="246" spans="1:5" ht="15">
      <c r="A246" s="1">
        <v>41522</v>
      </c>
      <c r="B246">
        <v>5</v>
      </c>
      <c r="C246">
        <v>0</v>
      </c>
      <c r="E246" t="s">
        <v>48</v>
      </c>
    </row>
    <row r="247" spans="1:3" ht="15">
      <c r="A247" s="1">
        <v>41523</v>
      </c>
      <c r="B247">
        <v>14</v>
      </c>
      <c r="C247">
        <v>0</v>
      </c>
    </row>
    <row r="248" spans="1:3" ht="15">
      <c r="A248" s="1">
        <v>41524</v>
      </c>
      <c r="B248">
        <v>7</v>
      </c>
      <c r="C248">
        <v>2</v>
      </c>
    </row>
    <row r="249" spans="1:4" ht="15">
      <c r="A249" s="2" t="s">
        <v>5</v>
      </c>
      <c r="B249" s="2">
        <f>SUM(B243:B248)</f>
        <v>68</v>
      </c>
      <c r="C249" s="2">
        <f>SUM(C243:C248)</f>
        <v>11</v>
      </c>
      <c r="D249" s="2">
        <f>SUM(D243:D248)</f>
        <v>0</v>
      </c>
    </row>
    <row r="250" spans="1:3" ht="15">
      <c r="A250" s="1">
        <v>41526</v>
      </c>
      <c r="B250">
        <v>11</v>
      </c>
      <c r="C250">
        <v>0</v>
      </c>
    </row>
    <row r="251" spans="1:3" ht="15">
      <c r="A251" s="1">
        <v>41527</v>
      </c>
      <c r="B251">
        <v>14</v>
      </c>
      <c r="C251">
        <v>2</v>
      </c>
    </row>
    <row r="252" spans="1:3" ht="15">
      <c r="A252" s="1">
        <v>41528</v>
      </c>
      <c r="B252">
        <v>22</v>
      </c>
      <c r="C252">
        <v>0</v>
      </c>
    </row>
    <row r="253" spans="1:3" ht="15">
      <c r="A253" s="1">
        <v>41529</v>
      </c>
      <c r="B253">
        <v>29</v>
      </c>
      <c r="C253">
        <v>0</v>
      </c>
    </row>
    <row r="254" spans="1:3" ht="15">
      <c r="A254" s="1">
        <v>41530</v>
      </c>
      <c r="B254">
        <v>21</v>
      </c>
      <c r="C254">
        <v>4</v>
      </c>
    </row>
    <row r="255" spans="1:3" ht="15">
      <c r="A255" s="1">
        <v>41531</v>
      </c>
      <c r="B255">
        <v>10</v>
      </c>
      <c r="C255">
        <v>4</v>
      </c>
    </row>
    <row r="256" spans="1:4" ht="15">
      <c r="A256" s="2" t="s">
        <v>5</v>
      </c>
      <c r="B256" s="2">
        <f>SUM(B250:B255)</f>
        <v>107</v>
      </c>
      <c r="C256" s="2">
        <f>SUM(C250:C255)</f>
        <v>10</v>
      </c>
      <c r="D256" s="2">
        <f>SUM(D250:D255)</f>
        <v>0</v>
      </c>
    </row>
    <row r="257" spans="1:3" ht="15">
      <c r="A257" s="1">
        <v>41533</v>
      </c>
      <c r="B257">
        <v>15</v>
      </c>
      <c r="C257">
        <v>0</v>
      </c>
    </row>
    <row r="258" spans="1:3" ht="15">
      <c r="A258" s="1">
        <v>41534</v>
      </c>
      <c r="B258">
        <v>19</v>
      </c>
      <c r="C258">
        <v>2</v>
      </c>
    </row>
    <row r="259" spans="1:3" ht="15">
      <c r="A259" s="1">
        <v>41535</v>
      </c>
      <c r="B259">
        <v>13</v>
      </c>
      <c r="C259">
        <v>0</v>
      </c>
    </row>
    <row r="260" spans="1:3" ht="15">
      <c r="A260" s="1">
        <v>41536</v>
      </c>
      <c r="B260">
        <v>28</v>
      </c>
      <c r="C260">
        <v>0</v>
      </c>
    </row>
    <row r="261" spans="1:3" ht="15">
      <c r="A261" s="1">
        <v>41537</v>
      </c>
      <c r="B261">
        <v>15</v>
      </c>
      <c r="C261">
        <v>0</v>
      </c>
    </row>
    <row r="262" spans="1:3" ht="15">
      <c r="A262" s="1">
        <v>41538</v>
      </c>
      <c r="B262">
        <v>8</v>
      </c>
      <c r="C262">
        <v>2</v>
      </c>
    </row>
    <row r="263" spans="1:4" ht="15">
      <c r="A263" s="2" t="s">
        <v>5</v>
      </c>
      <c r="B263" s="2">
        <f>SUM(B257:B262)</f>
        <v>98</v>
      </c>
      <c r="C263" s="2">
        <f>SUM(C257:C262)</f>
        <v>4</v>
      </c>
      <c r="D263" s="2">
        <f>SUM(D257:D262)</f>
        <v>0</v>
      </c>
    </row>
    <row r="264" spans="1:3" ht="15">
      <c r="A264" s="1">
        <v>41540</v>
      </c>
      <c r="B264">
        <v>13</v>
      </c>
      <c r="C264">
        <v>0</v>
      </c>
    </row>
    <row r="265" spans="1:3" ht="15">
      <c r="A265" s="1">
        <v>41541</v>
      </c>
      <c r="B265">
        <v>9</v>
      </c>
      <c r="C265">
        <v>0</v>
      </c>
    </row>
    <row r="266" spans="1:3" ht="15">
      <c r="A266" s="1">
        <v>41542</v>
      </c>
      <c r="B266">
        <v>11</v>
      </c>
      <c r="C266">
        <v>2</v>
      </c>
    </row>
    <row r="267" spans="1:3" ht="15">
      <c r="A267" s="1">
        <v>41543</v>
      </c>
      <c r="B267">
        <v>13</v>
      </c>
      <c r="C267">
        <v>0</v>
      </c>
    </row>
    <row r="268" spans="1:3" ht="15">
      <c r="A268" s="1">
        <v>41544</v>
      </c>
      <c r="B268">
        <v>6</v>
      </c>
      <c r="C268">
        <v>0</v>
      </c>
    </row>
    <row r="269" spans="1:3" ht="15">
      <c r="A269" s="1">
        <v>41545</v>
      </c>
      <c r="B269">
        <v>11</v>
      </c>
      <c r="C269">
        <v>3</v>
      </c>
    </row>
    <row r="270" spans="1:4" ht="15">
      <c r="A270" s="2" t="s">
        <v>5</v>
      </c>
      <c r="B270" s="2">
        <f>SUM(B264:B269)</f>
        <v>63</v>
      </c>
      <c r="C270" s="2">
        <f>SUM(C264:C269)</f>
        <v>5</v>
      </c>
      <c r="D270" s="2">
        <f>SUM(D264:D269)</f>
        <v>0</v>
      </c>
    </row>
    <row r="271" spans="1:9" ht="15">
      <c r="A271" s="1">
        <v>41547</v>
      </c>
      <c r="B271">
        <v>8</v>
      </c>
      <c r="C271">
        <v>1</v>
      </c>
      <c r="F271" s="2">
        <f>SUM(B271,B264:B269,B257:B262,B250:B255,B243:B248)</f>
        <v>344</v>
      </c>
      <c r="G271" s="2">
        <f>SUM(C271,C264:C269,C257:C262,C250:C255,C243:C248)</f>
        <v>31</v>
      </c>
      <c r="H271" s="2">
        <f>SUM(D271,D264:D269,D257:D262,D250:D255,D243:D248)</f>
        <v>0</v>
      </c>
      <c r="I271" s="2">
        <f>SUM(F271:H271)</f>
        <v>375</v>
      </c>
    </row>
    <row r="272" spans="1:3" ht="15">
      <c r="A272" s="1">
        <v>41548</v>
      </c>
      <c r="B272">
        <v>5</v>
      </c>
      <c r="C272">
        <v>2</v>
      </c>
    </row>
    <row r="273" spans="1:3" ht="15">
      <c r="A273" s="1">
        <v>41549</v>
      </c>
      <c r="B273">
        <v>16</v>
      </c>
      <c r="C273">
        <v>1</v>
      </c>
    </row>
    <row r="274" spans="1:3" ht="15">
      <c r="A274" s="1">
        <v>41550</v>
      </c>
      <c r="B274">
        <v>12</v>
      </c>
      <c r="C274">
        <v>0</v>
      </c>
    </row>
    <row r="275" spans="1:3" ht="15">
      <c r="A275" s="1">
        <v>41551</v>
      </c>
      <c r="B275">
        <v>6</v>
      </c>
      <c r="C275">
        <v>0</v>
      </c>
    </row>
    <row r="276" spans="1:3" ht="15">
      <c r="A276" s="1">
        <v>41552</v>
      </c>
      <c r="B276">
        <v>10</v>
      </c>
      <c r="C276">
        <v>6</v>
      </c>
    </row>
    <row r="277" spans="1:4" ht="15">
      <c r="A277" s="2" t="s">
        <v>5</v>
      </c>
      <c r="B277" s="2">
        <f>SUM(B271:B276)</f>
        <v>57</v>
      </c>
      <c r="C277" s="2">
        <f>SUM(C271:C276)</f>
        <v>10</v>
      </c>
      <c r="D277" s="2">
        <f>SUM(D271:D276)</f>
        <v>0</v>
      </c>
    </row>
    <row r="278" spans="1:3" ht="15">
      <c r="A278" s="1">
        <v>41554</v>
      </c>
      <c r="B278">
        <v>6</v>
      </c>
      <c r="C278">
        <v>2</v>
      </c>
    </row>
    <row r="279" spans="1:3" ht="15">
      <c r="A279" s="1">
        <v>41555</v>
      </c>
      <c r="B279">
        <v>11</v>
      </c>
      <c r="C279">
        <v>0</v>
      </c>
    </row>
    <row r="280" spans="1:3" ht="15">
      <c r="A280" s="1">
        <v>41556</v>
      </c>
      <c r="B280">
        <v>18</v>
      </c>
      <c r="C280">
        <v>0</v>
      </c>
    </row>
    <row r="281" spans="1:3" ht="15">
      <c r="A281" s="1">
        <v>41557</v>
      </c>
      <c r="B281">
        <v>19</v>
      </c>
      <c r="C281">
        <v>0</v>
      </c>
    </row>
    <row r="282" spans="1:3" ht="15">
      <c r="A282" s="1">
        <v>41558</v>
      </c>
      <c r="B282">
        <v>13</v>
      </c>
      <c r="C282">
        <v>0</v>
      </c>
    </row>
    <row r="283" spans="1:3" ht="15">
      <c r="A283" s="1">
        <v>41559</v>
      </c>
      <c r="B283">
        <v>6</v>
      </c>
      <c r="C283">
        <v>2</v>
      </c>
    </row>
    <row r="284" spans="1:4" ht="15">
      <c r="A284" s="2" t="s">
        <v>5</v>
      </c>
      <c r="B284" s="2">
        <f>SUM(B278:B283)</f>
        <v>73</v>
      </c>
      <c r="C284" s="2">
        <f>SUM(C278:C283)</f>
        <v>4</v>
      </c>
      <c r="D284" s="2">
        <f>SUM(D278:D283)</f>
        <v>0</v>
      </c>
    </row>
    <row r="285" spans="1:3" ht="15">
      <c r="A285" s="1">
        <v>41561</v>
      </c>
      <c r="B285">
        <v>8</v>
      </c>
      <c r="C285">
        <v>0</v>
      </c>
    </row>
    <row r="286" spans="1:3" ht="15">
      <c r="A286" s="1">
        <v>41562</v>
      </c>
      <c r="B286">
        <v>6</v>
      </c>
      <c r="C286">
        <v>1</v>
      </c>
    </row>
    <row r="287" spans="1:3" ht="15">
      <c r="A287" s="1">
        <v>41563</v>
      </c>
      <c r="B287">
        <v>2</v>
      </c>
      <c r="C287">
        <v>0</v>
      </c>
    </row>
    <row r="288" spans="1:3" ht="15">
      <c r="A288" s="1">
        <v>41564</v>
      </c>
      <c r="B288">
        <v>8</v>
      </c>
      <c r="C288">
        <v>0</v>
      </c>
    </row>
    <row r="289" spans="1:3" ht="15">
      <c r="A289" s="1">
        <v>41565</v>
      </c>
      <c r="B289">
        <v>13</v>
      </c>
      <c r="C289">
        <v>1</v>
      </c>
    </row>
    <row r="290" spans="1:3" ht="15">
      <c r="A290" s="1">
        <v>41566</v>
      </c>
      <c r="B290">
        <v>7</v>
      </c>
      <c r="C290">
        <v>1</v>
      </c>
    </row>
    <row r="291" spans="1:4" ht="15">
      <c r="A291" s="2" t="s">
        <v>5</v>
      </c>
      <c r="B291" s="2">
        <f>SUM(B285:B290)</f>
        <v>44</v>
      </c>
      <c r="C291" s="2">
        <f>SUM(C285:C290)</f>
        <v>3</v>
      </c>
      <c r="D291" s="2">
        <f>SUM(D285:D290)</f>
        <v>0</v>
      </c>
    </row>
    <row r="292" spans="1:3" ht="15">
      <c r="A292" s="1">
        <v>41568</v>
      </c>
      <c r="B292">
        <v>8</v>
      </c>
      <c r="C292">
        <v>0</v>
      </c>
    </row>
    <row r="293" spans="1:3" ht="15">
      <c r="A293" s="1">
        <v>41569</v>
      </c>
      <c r="B293">
        <v>6</v>
      </c>
      <c r="C293">
        <v>2</v>
      </c>
    </row>
    <row r="294" spans="1:5" ht="15">
      <c r="A294" s="1">
        <v>41570</v>
      </c>
      <c r="B294">
        <v>6</v>
      </c>
      <c r="C294">
        <v>1</v>
      </c>
      <c r="D294">
        <v>50</v>
      </c>
      <c r="E294" t="s">
        <v>49</v>
      </c>
    </row>
    <row r="295" spans="1:3" ht="15">
      <c r="A295" s="1">
        <v>41571</v>
      </c>
      <c r="B295">
        <v>16</v>
      </c>
      <c r="C295">
        <v>1</v>
      </c>
    </row>
    <row r="296" spans="1:3" ht="15">
      <c r="A296" s="1">
        <v>41572</v>
      </c>
      <c r="B296">
        <v>14</v>
      </c>
      <c r="C296">
        <v>2</v>
      </c>
    </row>
    <row r="297" spans="1:3" ht="15">
      <c r="A297" s="1">
        <v>41573</v>
      </c>
      <c r="B297">
        <v>4</v>
      </c>
      <c r="C297">
        <v>5</v>
      </c>
    </row>
    <row r="298" spans="1:4" ht="15">
      <c r="A298" s="2" t="s">
        <v>5</v>
      </c>
      <c r="B298" s="2">
        <f>SUM(B292:B297)</f>
        <v>54</v>
      </c>
      <c r="C298" s="2">
        <f>SUM(C292:C297)</f>
        <v>11</v>
      </c>
      <c r="D298" s="2">
        <f>SUM(D292:D297)</f>
        <v>50</v>
      </c>
    </row>
    <row r="299" spans="1:3" ht="15">
      <c r="A299" s="1">
        <v>41575</v>
      </c>
      <c r="B299">
        <v>9</v>
      </c>
      <c r="C299">
        <v>0</v>
      </c>
    </row>
    <row r="300" spans="1:3" ht="15">
      <c r="A300" s="1">
        <v>41576</v>
      </c>
      <c r="B300">
        <v>12</v>
      </c>
      <c r="C300">
        <v>5</v>
      </c>
    </row>
    <row r="301" spans="1:5" ht="15">
      <c r="A301" s="1">
        <v>41577</v>
      </c>
      <c r="B301">
        <v>28</v>
      </c>
      <c r="C301">
        <v>17</v>
      </c>
      <c r="E301" t="s">
        <v>39</v>
      </c>
    </row>
    <row r="302" spans="1:9" ht="15">
      <c r="A302" s="1">
        <v>41578</v>
      </c>
      <c r="B302">
        <v>3</v>
      </c>
      <c r="C302">
        <v>2</v>
      </c>
      <c r="F302" s="2">
        <f>SUM(B299:B302,B292:B297,B285:B290,B278:B283,B272:B276)</f>
        <v>272</v>
      </c>
      <c r="G302" s="2">
        <f>SUM(C299:C302,C292:C297,C285:C290,C278:C283,C272:C276)</f>
        <v>51</v>
      </c>
      <c r="H302" s="2">
        <f>SUM(D299:D302,D292:D297,D285:D290,D278:D283,D272:D276)</f>
        <v>50</v>
      </c>
      <c r="I302" s="2">
        <f>SUM(F302:H302)</f>
        <v>373</v>
      </c>
    </row>
    <row r="303" spans="1:3" ht="15">
      <c r="A303" s="1">
        <v>41579</v>
      </c>
      <c r="B303">
        <v>6</v>
      </c>
      <c r="C303">
        <v>2</v>
      </c>
    </row>
    <row r="304" spans="1:3" ht="15">
      <c r="A304" s="1">
        <v>41580</v>
      </c>
      <c r="B304">
        <v>3</v>
      </c>
      <c r="C304">
        <v>3</v>
      </c>
    </row>
    <row r="305" spans="1:4" ht="15">
      <c r="A305" s="2" t="s">
        <v>5</v>
      </c>
      <c r="B305" s="2">
        <f>SUM(B299:B304)</f>
        <v>61</v>
      </c>
      <c r="C305" s="2">
        <f>SUM(C299:C304)</f>
        <v>29</v>
      </c>
      <c r="D305" s="2">
        <f>SUM(D299:D304)</f>
        <v>0</v>
      </c>
    </row>
    <row r="306" spans="1:3" ht="15">
      <c r="A306" s="1">
        <v>41582</v>
      </c>
      <c r="B306">
        <v>6</v>
      </c>
      <c r="C306">
        <v>0</v>
      </c>
    </row>
    <row r="307" spans="1:3" ht="15">
      <c r="A307" s="1">
        <v>41583</v>
      </c>
      <c r="B307">
        <v>6</v>
      </c>
      <c r="C307">
        <v>0</v>
      </c>
    </row>
    <row r="308" spans="1:3" ht="15">
      <c r="A308" s="1">
        <v>41584</v>
      </c>
      <c r="B308">
        <v>5</v>
      </c>
      <c r="C308">
        <v>0</v>
      </c>
    </row>
    <row r="309" spans="1:3" ht="15">
      <c r="A309" s="1">
        <v>41585</v>
      </c>
      <c r="B309">
        <v>6</v>
      </c>
      <c r="C309">
        <v>2</v>
      </c>
    </row>
    <row r="310" spans="1:3" ht="15">
      <c r="A310" s="1">
        <v>41586</v>
      </c>
      <c r="B310">
        <v>10</v>
      </c>
      <c r="C310">
        <v>0</v>
      </c>
    </row>
    <row r="311" spans="1:3" ht="15">
      <c r="A311" s="1">
        <v>41587</v>
      </c>
      <c r="B311">
        <v>8</v>
      </c>
      <c r="C311">
        <v>1</v>
      </c>
    </row>
    <row r="312" spans="1:4" ht="15">
      <c r="A312" s="2" t="s">
        <v>5</v>
      </c>
      <c r="B312" s="2">
        <f>SUM(B306:B311)</f>
        <v>41</v>
      </c>
      <c r="C312" s="2">
        <f>SUM(C306:C311)</f>
        <v>3</v>
      </c>
      <c r="D312" s="2">
        <f>SUM(D306:D311)</f>
        <v>0</v>
      </c>
    </row>
    <row r="313" spans="1:3" ht="15">
      <c r="A313" s="1">
        <v>41589</v>
      </c>
      <c r="B313">
        <v>7</v>
      </c>
      <c r="C313">
        <v>2</v>
      </c>
    </row>
    <row r="314" spans="1:3" ht="15">
      <c r="A314" s="1">
        <v>41590</v>
      </c>
      <c r="B314">
        <v>7</v>
      </c>
      <c r="C314">
        <v>0</v>
      </c>
    </row>
    <row r="315" spans="1:3" ht="15">
      <c r="A315" s="1">
        <v>41591</v>
      </c>
      <c r="B315">
        <v>6</v>
      </c>
      <c r="C315">
        <v>0</v>
      </c>
    </row>
    <row r="316" spans="1:3" ht="15">
      <c r="A316" s="1">
        <v>41592</v>
      </c>
      <c r="B316">
        <v>13</v>
      </c>
      <c r="C316">
        <v>0</v>
      </c>
    </row>
    <row r="317" spans="1:5" ht="15">
      <c r="A317" s="1">
        <v>41593</v>
      </c>
      <c r="B317">
        <v>6</v>
      </c>
      <c r="C317">
        <v>3</v>
      </c>
      <c r="D317">
        <v>7</v>
      </c>
      <c r="E317" t="s">
        <v>51</v>
      </c>
    </row>
    <row r="318" spans="1:5" ht="15">
      <c r="A318" s="1">
        <v>41594</v>
      </c>
      <c r="B318">
        <v>17</v>
      </c>
      <c r="C318">
        <v>4</v>
      </c>
      <c r="D318">
        <v>39</v>
      </c>
      <c r="E318" t="s">
        <v>50</v>
      </c>
    </row>
    <row r="319" spans="1:4" ht="15">
      <c r="A319" s="2" t="s">
        <v>5</v>
      </c>
      <c r="B319" s="2">
        <f>SUM(B313:B318)</f>
        <v>56</v>
      </c>
      <c r="C319" s="2">
        <f>SUM(C313:C318)</f>
        <v>9</v>
      </c>
      <c r="D319" s="2">
        <f>SUM(D313:D318)</f>
        <v>46</v>
      </c>
    </row>
    <row r="320" spans="1:3" ht="15">
      <c r="A320" s="1">
        <v>41596</v>
      </c>
      <c r="B320">
        <v>9</v>
      </c>
      <c r="C320">
        <v>0</v>
      </c>
    </row>
    <row r="321" spans="1:3" ht="15">
      <c r="A321" s="1">
        <v>41597</v>
      </c>
      <c r="B321">
        <v>3</v>
      </c>
      <c r="C321">
        <v>0</v>
      </c>
    </row>
    <row r="322" spans="1:3" ht="15">
      <c r="A322" s="1">
        <v>41598</v>
      </c>
      <c r="B322">
        <v>11</v>
      </c>
      <c r="C322">
        <v>1</v>
      </c>
    </row>
    <row r="323" spans="1:3" ht="15">
      <c r="A323" s="1">
        <v>41599</v>
      </c>
      <c r="B323">
        <v>6</v>
      </c>
      <c r="C323">
        <v>0</v>
      </c>
    </row>
    <row r="324" spans="1:3" ht="15">
      <c r="A324" s="1">
        <v>41600</v>
      </c>
      <c r="B324">
        <v>8</v>
      </c>
      <c r="C324">
        <v>0</v>
      </c>
    </row>
    <row r="325" spans="1:3" ht="15">
      <c r="A325" s="1">
        <v>41601</v>
      </c>
      <c r="B325">
        <v>3</v>
      </c>
      <c r="C325">
        <v>0</v>
      </c>
    </row>
    <row r="326" spans="1:4" ht="15">
      <c r="A326" s="2" t="s">
        <v>5</v>
      </c>
      <c r="B326" s="2">
        <f>SUM(B320:B325)</f>
        <v>40</v>
      </c>
      <c r="C326" s="2">
        <f>SUM(C320:C325)</f>
        <v>1</v>
      </c>
      <c r="D326" s="2">
        <f>SUM(D320:D325)</f>
        <v>0</v>
      </c>
    </row>
    <row r="327" spans="1:3" ht="15">
      <c r="A327" s="1">
        <v>41603</v>
      </c>
      <c r="B327">
        <v>4</v>
      </c>
      <c r="C327">
        <v>0</v>
      </c>
    </row>
    <row r="328" spans="1:3" ht="15">
      <c r="A328" s="1">
        <v>41604</v>
      </c>
      <c r="B328">
        <v>4</v>
      </c>
      <c r="C328">
        <v>0</v>
      </c>
    </row>
    <row r="329" spans="1:3" ht="15">
      <c r="A329" s="1">
        <v>41605</v>
      </c>
      <c r="B329">
        <v>0</v>
      </c>
      <c r="C329">
        <v>0</v>
      </c>
    </row>
    <row r="330" spans="1:3" ht="15">
      <c r="A330" s="1">
        <v>41606</v>
      </c>
      <c r="B330">
        <v>7</v>
      </c>
      <c r="C330">
        <v>0</v>
      </c>
    </row>
    <row r="331" spans="1:3" ht="15">
      <c r="A331" s="1">
        <v>41607</v>
      </c>
      <c r="B331">
        <v>7</v>
      </c>
      <c r="C331">
        <v>0</v>
      </c>
    </row>
    <row r="332" spans="1:9" ht="15">
      <c r="A332" s="1">
        <v>41608</v>
      </c>
      <c r="B332">
        <v>21</v>
      </c>
      <c r="C332">
        <v>15</v>
      </c>
      <c r="E332" t="s">
        <v>52</v>
      </c>
      <c r="F332" s="2">
        <f>SUM(B327:B332,B320:B325,B313:B318,B306:B311,B303:B304)</f>
        <v>189</v>
      </c>
      <c r="G332" s="2">
        <f>SUM(C327:C332,C320:C325,C313:C318,C306:C311,C303:C304)</f>
        <v>33</v>
      </c>
      <c r="H332" s="2">
        <f>SUM(D327:D332,D320:D325,D313:D318,D306:D311,D303:D304)</f>
        <v>46</v>
      </c>
      <c r="I332" s="2">
        <f>SUM(F332:H332)</f>
        <v>268</v>
      </c>
    </row>
    <row r="333" spans="1:4" ht="15">
      <c r="A333" s="2" t="s">
        <v>5</v>
      </c>
      <c r="B333" s="2">
        <f>SUM(B327:B332)</f>
        <v>43</v>
      </c>
      <c r="C333" s="2">
        <f>SUM(C327:C332)</f>
        <v>15</v>
      </c>
      <c r="D333" s="2">
        <f>SUM(D327:D332)</f>
        <v>0</v>
      </c>
    </row>
    <row r="334" spans="1:3" ht="15">
      <c r="A334" s="1">
        <v>41610</v>
      </c>
      <c r="B334">
        <v>0</v>
      </c>
      <c r="C334">
        <v>0</v>
      </c>
    </row>
    <row r="335" spans="1:3" ht="15">
      <c r="A335" s="1">
        <v>41611</v>
      </c>
      <c r="B335">
        <v>5</v>
      </c>
      <c r="C335">
        <v>0</v>
      </c>
    </row>
    <row r="336" spans="1:3" ht="15">
      <c r="A336" s="1">
        <v>41612</v>
      </c>
      <c r="B336">
        <v>2</v>
      </c>
      <c r="C336">
        <v>0</v>
      </c>
    </row>
    <row r="337" spans="1:5" ht="15">
      <c r="A337" s="1">
        <v>41613</v>
      </c>
      <c r="B337">
        <v>9</v>
      </c>
      <c r="C337">
        <v>2</v>
      </c>
      <c r="D337">
        <v>8</v>
      </c>
      <c r="E337" t="s">
        <v>54</v>
      </c>
    </row>
    <row r="338" spans="1:3" ht="15">
      <c r="A338" s="1">
        <v>41614</v>
      </c>
      <c r="B338">
        <v>9</v>
      </c>
      <c r="C338">
        <v>0</v>
      </c>
    </row>
    <row r="339" spans="1:5" ht="15">
      <c r="A339" s="1">
        <v>41615</v>
      </c>
      <c r="B339">
        <v>80</v>
      </c>
      <c r="C339">
        <v>29</v>
      </c>
      <c r="E339" t="s">
        <v>53</v>
      </c>
    </row>
    <row r="340" spans="1:4" ht="15">
      <c r="A340" s="2" t="s">
        <v>5</v>
      </c>
      <c r="B340" s="2">
        <f>SUM(B334:B339)</f>
        <v>105</v>
      </c>
      <c r="C340" s="2">
        <f>SUM(C334:C339)</f>
        <v>31</v>
      </c>
      <c r="D340" s="2">
        <f>SUM(D334:D339)</f>
        <v>8</v>
      </c>
    </row>
    <row r="341" spans="1:3" ht="15">
      <c r="A341" s="1">
        <v>41617</v>
      </c>
      <c r="B341">
        <v>2</v>
      </c>
      <c r="C341">
        <v>0</v>
      </c>
    </row>
    <row r="342" spans="1:3" ht="15">
      <c r="A342" s="1">
        <v>41618</v>
      </c>
      <c r="B342">
        <v>5</v>
      </c>
      <c r="C342">
        <v>1</v>
      </c>
    </row>
    <row r="343" spans="1:3" ht="15">
      <c r="A343" s="1">
        <v>41619</v>
      </c>
      <c r="B343">
        <v>3</v>
      </c>
      <c r="C343">
        <v>0</v>
      </c>
    </row>
    <row r="344" spans="1:3" ht="15">
      <c r="A344" s="1">
        <v>41620</v>
      </c>
      <c r="B344">
        <v>5</v>
      </c>
      <c r="C344">
        <v>0</v>
      </c>
    </row>
    <row r="345" spans="1:3" ht="15">
      <c r="A345" s="1">
        <v>41621</v>
      </c>
      <c r="B345">
        <v>5</v>
      </c>
      <c r="C345">
        <v>0</v>
      </c>
    </row>
    <row r="346" spans="1:3" ht="15">
      <c r="A346" s="1">
        <v>41622</v>
      </c>
      <c r="B346">
        <v>3</v>
      </c>
      <c r="C346">
        <v>2</v>
      </c>
    </row>
    <row r="347" spans="1:4" ht="15">
      <c r="A347" s="2" t="s">
        <v>5</v>
      </c>
      <c r="B347" s="2">
        <f>SUM(B341:B346)</f>
        <v>23</v>
      </c>
      <c r="C347" s="2">
        <f>SUM(C341:C346)</f>
        <v>3</v>
      </c>
      <c r="D347" s="2">
        <f>SUM(D341:D346)</f>
        <v>0</v>
      </c>
    </row>
    <row r="348" spans="1:3" ht="15">
      <c r="A348" s="1">
        <v>41624</v>
      </c>
      <c r="B348">
        <v>3</v>
      </c>
      <c r="C348">
        <v>0</v>
      </c>
    </row>
    <row r="349" spans="1:3" ht="15">
      <c r="A349" s="1">
        <v>41625</v>
      </c>
      <c r="B349">
        <v>5</v>
      </c>
      <c r="C349">
        <v>0</v>
      </c>
    </row>
    <row r="350" spans="1:3" ht="15">
      <c r="A350" s="1">
        <v>41626</v>
      </c>
      <c r="B350">
        <v>0</v>
      </c>
      <c r="C350">
        <v>0</v>
      </c>
    </row>
    <row r="351" spans="1:3" ht="15">
      <c r="A351" s="1">
        <v>41627</v>
      </c>
      <c r="B351">
        <v>6</v>
      </c>
      <c r="C351">
        <v>1</v>
      </c>
    </row>
    <row r="352" spans="1:3" ht="15">
      <c r="A352" s="1">
        <v>41628</v>
      </c>
      <c r="B352">
        <v>1</v>
      </c>
      <c r="C352">
        <v>0</v>
      </c>
    </row>
    <row r="353" spans="1:5" ht="15">
      <c r="A353" s="1">
        <v>41629</v>
      </c>
      <c r="B353">
        <v>0</v>
      </c>
      <c r="C353">
        <v>0</v>
      </c>
      <c r="E353" t="s">
        <v>55</v>
      </c>
    </row>
    <row r="354" spans="1:9" ht="15">
      <c r="A354" s="2" t="s">
        <v>5</v>
      </c>
      <c r="B354" s="2">
        <f>SUM(B348:B353)</f>
        <v>15</v>
      </c>
      <c r="C354" s="2">
        <f>SUM(C348:C353)</f>
        <v>1</v>
      </c>
      <c r="D354" s="2">
        <f>SUM(D348:D353)</f>
        <v>0</v>
      </c>
      <c r="F354" s="2">
        <f>SUM(B348:B353,B341:B346,B334:B339)</f>
        <v>143</v>
      </c>
      <c r="G354" s="2">
        <f>SUM(C348:C353,C341:C346,C334:C339)</f>
        <v>35</v>
      </c>
      <c r="H354" s="2">
        <f>SUM(D348:D353,D341:D346,D334:D339)</f>
        <v>8</v>
      </c>
      <c r="I354" s="2">
        <f>SUM(F354:H354)</f>
        <v>186</v>
      </c>
    </row>
    <row r="355" ht="15">
      <c r="A355" s="1"/>
    </row>
    <row r="356" spans="1:9" ht="15">
      <c r="A356" s="1"/>
      <c r="F356" s="5">
        <f>SUM(F1:F355)</f>
        <v>2940</v>
      </c>
      <c r="G356" s="5">
        <f>SUM(G1:G355)</f>
        <v>647</v>
      </c>
      <c r="H356" s="5">
        <f>SUM(H1:H355)</f>
        <v>291</v>
      </c>
      <c r="I356" s="5">
        <f>SUM(I1:I355)</f>
        <v>3878</v>
      </c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</sheetData>
  <sheetProtection/>
  <mergeCells count="1"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4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N41" sqref="N41"/>
    </sheetView>
  </sheetViews>
  <sheetFormatPr defaultColWidth="9.140625" defaultRowHeight="15"/>
  <cols>
    <col min="1" max="1" width="11.8515625" style="13" customWidth="1"/>
    <col min="5" max="5" width="41.7109375" style="0" bestFit="1" customWidth="1"/>
  </cols>
  <sheetData>
    <row r="1" spans="1:5" ht="15">
      <c r="A1" s="12" t="s">
        <v>56</v>
      </c>
      <c r="B1" s="2"/>
      <c r="C1" s="2"/>
      <c r="D1" s="2"/>
      <c r="E1" s="2"/>
    </row>
    <row r="2" spans="6:7" ht="15">
      <c r="F2" s="43" t="s">
        <v>85</v>
      </c>
      <c r="G2" s="43"/>
    </row>
    <row r="3" spans="1:16" ht="15">
      <c r="A3" s="1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</v>
      </c>
      <c r="G3" s="2" t="s">
        <v>2</v>
      </c>
      <c r="H3" s="2" t="s">
        <v>3</v>
      </c>
      <c r="I3" s="2" t="s">
        <v>89</v>
      </c>
      <c r="L3" s="6" t="s">
        <v>1</v>
      </c>
      <c r="M3" s="6" t="s">
        <v>2</v>
      </c>
      <c r="N3" s="6" t="s">
        <v>3</v>
      </c>
      <c r="O3" s="6" t="s">
        <v>89</v>
      </c>
      <c r="P3" s="6" t="s">
        <v>103</v>
      </c>
    </row>
    <row r="4" spans="1:16" ht="15">
      <c r="A4" s="13">
        <v>41645</v>
      </c>
      <c r="B4">
        <v>2</v>
      </c>
      <c r="C4">
        <v>0</v>
      </c>
      <c r="E4" t="s">
        <v>80</v>
      </c>
      <c r="K4" t="s">
        <v>90</v>
      </c>
      <c r="L4">
        <f>SUM(F29)</f>
        <v>83</v>
      </c>
      <c r="M4">
        <f>SUM(G29)</f>
        <v>3</v>
      </c>
      <c r="N4">
        <f>SUM(H29)</f>
        <v>10</v>
      </c>
      <c r="O4">
        <f>SUM(I29)</f>
        <v>96</v>
      </c>
      <c r="P4" s="2">
        <f>SUM(L4:M4)</f>
        <v>86</v>
      </c>
    </row>
    <row r="5" spans="1:16" ht="15">
      <c r="A5" s="13">
        <v>41646</v>
      </c>
      <c r="B5">
        <v>2</v>
      </c>
      <c r="C5">
        <v>0</v>
      </c>
      <c r="K5" t="s">
        <v>91</v>
      </c>
      <c r="L5">
        <f>SUM(F57)</f>
        <v>115</v>
      </c>
      <c r="M5">
        <f>SUM(G57)</f>
        <v>53</v>
      </c>
      <c r="N5">
        <f>SUM(H57)</f>
        <v>35</v>
      </c>
      <c r="O5">
        <f>SUM(I57)</f>
        <v>203</v>
      </c>
      <c r="P5" s="2">
        <f aca="true" t="shared" si="0" ref="P5:P15">SUM(L5:M5)</f>
        <v>168</v>
      </c>
    </row>
    <row r="6" spans="1:16" ht="15">
      <c r="A6" s="13">
        <v>41647</v>
      </c>
      <c r="B6">
        <v>0</v>
      </c>
      <c r="C6">
        <v>0</v>
      </c>
      <c r="K6" t="s">
        <v>92</v>
      </c>
      <c r="L6">
        <f>SUM(F88)</f>
        <v>183</v>
      </c>
      <c r="M6">
        <f>SUM(G88)</f>
        <v>7</v>
      </c>
      <c r="N6">
        <f>SUM(H88)</f>
        <v>132</v>
      </c>
      <c r="O6">
        <f>SUM(I88)</f>
        <v>322</v>
      </c>
      <c r="P6" s="2">
        <f t="shared" si="0"/>
        <v>190</v>
      </c>
    </row>
    <row r="7" spans="1:16" ht="15">
      <c r="A7" s="13">
        <v>41648</v>
      </c>
      <c r="B7">
        <v>3</v>
      </c>
      <c r="C7">
        <v>0</v>
      </c>
      <c r="K7" t="s">
        <v>93</v>
      </c>
      <c r="L7">
        <f>SUM(F118)</f>
        <v>162</v>
      </c>
      <c r="M7">
        <f>SUM(G118)</f>
        <v>35</v>
      </c>
      <c r="N7">
        <f>SUM(H118)</f>
        <v>50</v>
      </c>
      <c r="O7">
        <f>SUM(I118)</f>
        <v>247</v>
      </c>
      <c r="P7" s="2">
        <f t="shared" si="0"/>
        <v>197</v>
      </c>
    </row>
    <row r="8" spans="1:16" ht="15">
      <c r="A8" s="13">
        <v>41649</v>
      </c>
      <c r="B8">
        <v>2</v>
      </c>
      <c r="C8">
        <v>0</v>
      </c>
      <c r="D8">
        <v>10</v>
      </c>
      <c r="E8" t="s">
        <v>57</v>
      </c>
      <c r="K8" t="s">
        <v>94</v>
      </c>
      <c r="L8">
        <f>SUM(F149)</f>
        <v>192</v>
      </c>
      <c r="M8">
        <f>SUM(G149)</f>
        <v>31</v>
      </c>
      <c r="N8">
        <f>SUM(H149)</f>
        <v>4</v>
      </c>
      <c r="O8">
        <f>SUM(I149)</f>
        <v>227</v>
      </c>
      <c r="P8" s="2">
        <f t="shared" si="0"/>
        <v>223</v>
      </c>
    </row>
    <row r="9" spans="1:16" ht="15">
      <c r="A9" s="13">
        <v>41650</v>
      </c>
      <c r="B9">
        <v>14</v>
      </c>
      <c r="C9">
        <v>3</v>
      </c>
      <c r="K9" t="s">
        <v>95</v>
      </c>
      <c r="L9">
        <f>SUM(F179)</f>
        <v>156</v>
      </c>
      <c r="M9">
        <f>SUM(G179)</f>
        <v>9</v>
      </c>
      <c r="N9">
        <f>SUM(H179)</f>
        <v>18</v>
      </c>
      <c r="O9">
        <f>SUM(I179)</f>
        <v>183</v>
      </c>
      <c r="P9" s="2">
        <f t="shared" si="0"/>
        <v>165</v>
      </c>
    </row>
    <row r="10" spans="1:16" ht="15">
      <c r="A10" s="12" t="s">
        <v>5</v>
      </c>
      <c r="B10" s="2">
        <f>SUM(B4:B9)</f>
        <v>23</v>
      </c>
      <c r="C10" s="2">
        <f>SUM(C4:C9)</f>
        <v>3</v>
      </c>
      <c r="D10" s="2">
        <f>SUM(D4:D9)</f>
        <v>10</v>
      </c>
      <c r="K10" t="s">
        <v>96</v>
      </c>
      <c r="L10">
        <f>SUM(F210)</f>
        <v>367</v>
      </c>
      <c r="M10">
        <f>SUM(G210)</f>
        <v>94</v>
      </c>
      <c r="N10">
        <f>SUM(H210)</f>
        <v>0</v>
      </c>
      <c r="O10">
        <f>SUM(I210)</f>
        <v>461</v>
      </c>
      <c r="P10" s="2">
        <f t="shared" si="0"/>
        <v>461</v>
      </c>
    </row>
    <row r="11" spans="1:16" ht="15">
      <c r="A11" s="13">
        <v>41652</v>
      </c>
      <c r="B11">
        <v>1</v>
      </c>
      <c r="C11">
        <v>0</v>
      </c>
      <c r="K11" t="s">
        <v>97</v>
      </c>
      <c r="L11">
        <f>SUM(F240)</f>
        <v>465</v>
      </c>
      <c r="M11">
        <f>SUM(G240)</f>
        <v>208</v>
      </c>
      <c r="N11">
        <f>SUM(H240)</f>
        <v>17</v>
      </c>
      <c r="O11">
        <f>SUM(I240)</f>
        <v>690</v>
      </c>
      <c r="P11" s="2">
        <f t="shared" si="0"/>
        <v>673</v>
      </c>
    </row>
    <row r="12" spans="1:16" ht="15">
      <c r="A12" s="13">
        <v>41653</v>
      </c>
      <c r="B12">
        <v>13</v>
      </c>
      <c r="C12">
        <v>0</v>
      </c>
      <c r="K12" t="s">
        <v>98</v>
      </c>
      <c r="L12">
        <f>SUM(F271)</f>
        <v>304</v>
      </c>
      <c r="M12">
        <f>SUM(G271)</f>
        <v>31</v>
      </c>
      <c r="N12">
        <f>SUM(H271)</f>
        <v>30</v>
      </c>
      <c r="O12">
        <f>SUM(I271)</f>
        <v>365</v>
      </c>
      <c r="P12" s="2">
        <f t="shared" si="0"/>
        <v>335</v>
      </c>
    </row>
    <row r="13" spans="1:16" ht="15">
      <c r="A13" s="13">
        <v>41654</v>
      </c>
      <c r="B13">
        <v>4</v>
      </c>
      <c r="C13">
        <v>0</v>
      </c>
      <c r="K13" t="s">
        <v>99</v>
      </c>
      <c r="L13">
        <f>SUM(F302)</f>
        <v>260</v>
      </c>
      <c r="M13">
        <f>SUM(G302)</f>
        <v>55</v>
      </c>
      <c r="N13">
        <f>SUM(H302)</f>
        <v>16</v>
      </c>
      <c r="O13">
        <f>SUM(I302)</f>
        <v>331</v>
      </c>
      <c r="P13" s="2">
        <f t="shared" si="0"/>
        <v>315</v>
      </c>
    </row>
    <row r="14" spans="1:16" ht="15">
      <c r="A14" s="13">
        <v>41655</v>
      </c>
      <c r="B14">
        <v>1</v>
      </c>
      <c r="C14">
        <v>0</v>
      </c>
      <c r="K14" t="s">
        <v>100</v>
      </c>
      <c r="L14">
        <f>SUM(F331)</f>
        <v>117</v>
      </c>
      <c r="M14">
        <f>SUM(G331)</f>
        <v>11</v>
      </c>
      <c r="N14">
        <f>SUM(H331)</f>
        <v>72</v>
      </c>
      <c r="O14">
        <f>SUM(I331)</f>
        <v>200</v>
      </c>
      <c r="P14" s="2">
        <f t="shared" si="0"/>
        <v>128</v>
      </c>
    </row>
    <row r="15" spans="1:16" ht="15">
      <c r="A15" s="13">
        <v>41656</v>
      </c>
      <c r="B15">
        <v>4</v>
      </c>
      <c r="C15">
        <v>0</v>
      </c>
      <c r="K15" t="s">
        <v>101</v>
      </c>
      <c r="L15">
        <f>SUM(F352)</f>
        <v>64</v>
      </c>
      <c r="M15">
        <f>SUM(G352)</f>
        <v>4</v>
      </c>
      <c r="N15">
        <f>SUM(H352)</f>
        <v>12</v>
      </c>
      <c r="O15">
        <f>SUM(I352)</f>
        <v>80</v>
      </c>
      <c r="P15" s="2">
        <f t="shared" si="0"/>
        <v>68</v>
      </c>
    </row>
    <row r="16" spans="1:16" ht="15">
      <c r="A16" s="13">
        <v>41657</v>
      </c>
      <c r="B16">
        <v>2</v>
      </c>
      <c r="C16">
        <v>1</v>
      </c>
      <c r="K16" s="2" t="s">
        <v>89</v>
      </c>
      <c r="L16" s="2">
        <f>SUM(L4:L15)</f>
        <v>2468</v>
      </c>
      <c r="M16" s="2">
        <f>SUM(M4:M15)</f>
        <v>541</v>
      </c>
      <c r="N16" s="2">
        <f>SUM(N4:N15)</f>
        <v>396</v>
      </c>
      <c r="O16" s="2">
        <f>SUM(O4:O15)</f>
        <v>3405</v>
      </c>
      <c r="P16" s="2">
        <f>SUM(P4:P15)</f>
        <v>3009</v>
      </c>
    </row>
    <row r="17" spans="1:4" ht="15">
      <c r="A17" s="12" t="s">
        <v>5</v>
      </c>
      <c r="B17" s="2">
        <f>SUM(B11:B16)</f>
        <v>25</v>
      </c>
      <c r="C17" s="2">
        <f>SUM(C11:C16)</f>
        <v>1</v>
      </c>
      <c r="D17" s="2">
        <f>SUM(D11:D16)</f>
        <v>0</v>
      </c>
    </row>
    <row r="18" spans="1:3" ht="15">
      <c r="A18" s="13">
        <v>41659</v>
      </c>
      <c r="B18">
        <v>5</v>
      </c>
      <c r="C18">
        <v>0</v>
      </c>
    </row>
    <row r="19" spans="1:3" ht="15">
      <c r="A19" s="13">
        <v>41660</v>
      </c>
      <c r="B19">
        <v>5</v>
      </c>
      <c r="C19">
        <v>0</v>
      </c>
    </row>
    <row r="20" spans="1:3" ht="15">
      <c r="A20" s="13">
        <v>41661</v>
      </c>
      <c r="B20">
        <v>2</v>
      </c>
      <c r="C20">
        <v>0</v>
      </c>
    </row>
    <row r="21" spans="1:3" ht="15">
      <c r="A21" s="13">
        <v>41662</v>
      </c>
      <c r="B21">
        <v>5</v>
      </c>
      <c r="C21">
        <v>0</v>
      </c>
    </row>
    <row r="22" spans="1:3" ht="15">
      <c r="A22" s="13">
        <v>41663</v>
      </c>
      <c r="B22">
        <v>5</v>
      </c>
      <c r="C22">
        <v>0</v>
      </c>
    </row>
    <row r="23" spans="1:3" ht="15">
      <c r="A23" s="13">
        <v>41664</v>
      </c>
      <c r="B23">
        <v>5</v>
      </c>
      <c r="C23">
        <v>1</v>
      </c>
    </row>
    <row r="24" spans="1:4" ht="15">
      <c r="A24" s="12" t="s">
        <v>5</v>
      </c>
      <c r="B24" s="2">
        <f>SUM(B18:B23)</f>
        <v>27</v>
      </c>
      <c r="C24" s="2">
        <f>SUM(C18:C23)</f>
        <v>1</v>
      </c>
      <c r="D24" s="2">
        <f>SUM(D18:D23)</f>
        <v>0</v>
      </c>
    </row>
    <row r="25" spans="1:3" ht="15">
      <c r="A25" s="13">
        <v>41666</v>
      </c>
      <c r="B25">
        <v>2</v>
      </c>
      <c r="C25">
        <v>0</v>
      </c>
    </row>
    <row r="26" spans="1:3" ht="15">
      <c r="A26" s="13">
        <v>41667</v>
      </c>
      <c r="B26">
        <v>6</v>
      </c>
      <c r="C26">
        <v>0</v>
      </c>
    </row>
    <row r="27" spans="1:3" ht="15">
      <c r="A27" s="13">
        <v>41668</v>
      </c>
      <c r="B27">
        <v>3</v>
      </c>
      <c r="C27">
        <v>0</v>
      </c>
    </row>
    <row r="28" spans="1:3" ht="15">
      <c r="A28" s="13">
        <v>41669</v>
      </c>
      <c r="B28">
        <v>9</v>
      </c>
      <c r="C28">
        <v>1</v>
      </c>
    </row>
    <row r="29" spans="1:9" ht="15">
      <c r="A29" s="13">
        <v>41670</v>
      </c>
      <c r="B29">
        <v>2</v>
      </c>
      <c r="C29">
        <v>0</v>
      </c>
      <c r="F29" s="2">
        <f>SUM(B25:B29,B18:B23,B11:B16,B4:B8)</f>
        <v>83</v>
      </c>
      <c r="G29" s="2">
        <f>SUM(C25:C29,C18:C23,C11:C16,C4:C8)</f>
        <v>3</v>
      </c>
      <c r="H29" s="2">
        <f>SUM(D25:D29,D18:D23,D11:D16,D4:D8)</f>
        <v>10</v>
      </c>
      <c r="I29" s="2">
        <f>SUM(F29:H29)</f>
        <v>96</v>
      </c>
    </row>
    <row r="30" spans="1:5" ht="15">
      <c r="A30" s="13">
        <v>41671</v>
      </c>
      <c r="B30">
        <v>0</v>
      </c>
      <c r="C30">
        <v>0</v>
      </c>
      <c r="E30" t="s">
        <v>58</v>
      </c>
    </row>
    <row r="31" spans="1:4" ht="15">
      <c r="A31" s="12" t="s">
        <v>5</v>
      </c>
      <c r="B31" s="2">
        <f>SUM(B25:B30)</f>
        <v>22</v>
      </c>
      <c r="C31" s="2">
        <f>SUM(C25:C30)</f>
        <v>1</v>
      </c>
      <c r="D31" s="2">
        <f>SUM(D25:D30)</f>
        <v>0</v>
      </c>
    </row>
    <row r="32" spans="1:3" ht="15">
      <c r="A32" s="13">
        <v>41673</v>
      </c>
      <c r="B32">
        <v>7</v>
      </c>
      <c r="C32">
        <v>0</v>
      </c>
    </row>
    <row r="33" spans="1:3" ht="15">
      <c r="A33" s="13">
        <v>41674</v>
      </c>
      <c r="B33">
        <v>6</v>
      </c>
      <c r="C33">
        <v>0</v>
      </c>
    </row>
    <row r="34" spans="1:5" ht="15">
      <c r="A34" s="13">
        <v>41675</v>
      </c>
      <c r="B34">
        <v>6</v>
      </c>
      <c r="C34">
        <v>15</v>
      </c>
      <c r="E34" t="s">
        <v>59</v>
      </c>
    </row>
    <row r="35" spans="1:3" ht="15">
      <c r="A35" s="13">
        <v>41676</v>
      </c>
      <c r="B35">
        <v>4</v>
      </c>
      <c r="C35">
        <v>0</v>
      </c>
    </row>
    <row r="36" spans="1:3" ht="15">
      <c r="A36" s="13">
        <v>41677</v>
      </c>
      <c r="B36">
        <v>10</v>
      </c>
      <c r="C36">
        <v>0</v>
      </c>
    </row>
    <row r="37" spans="1:3" ht="15">
      <c r="A37" s="13">
        <v>41678</v>
      </c>
      <c r="B37">
        <v>1</v>
      </c>
      <c r="C37">
        <v>0</v>
      </c>
    </row>
    <row r="38" spans="1:4" ht="15">
      <c r="A38" s="12" t="s">
        <v>5</v>
      </c>
      <c r="B38" s="2">
        <f>SUM(B32:B37)</f>
        <v>34</v>
      </c>
      <c r="C38" s="2">
        <f>SUM(C32:C37)</f>
        <v>15</v>
      </c>
      <c r="D38" s="2">
        <f>SUM(D32:D37)</f>
        <v>0</v>
      </c>
    </row>
    <row r="39" spans="1:3" ht="15">
      <c r="A39" s="13">
        <v>41680</v>
      </c>
      <c r="B39">
        <v>3</v>
      </c>
      <c r="C39">
        <v>0</v>
      </c>
    </row>
    <row r="40" spans="1:3" ht="15">
      <c r="A40" s="13">
        <v>41681</v>
      </c>
      <c r="B40">
        <v>3</v>
      </c>
      <c r="C40">
        <v>0</v>
      </c>
    </row>
    <row r="41" spans="1:3" ht="15">
      <c r="A41" s="13">
        <v>41682</v>
      </c>
      <c r="B41">
        <v>3</v>
      </c>
      <c r="C41">
        <v>0</v>
      </c>
    </row>
    <row r="42" spans="1:3" ht="15">
      <c r="A42" s="13">
        <v>41683</v>
      </c>
      <c r="B42">
        <v>6</v>
      </c>
      <c r="C42">
        <v>1</v>
      </c>
    </row>
    <row r="43" spans="1:3" ht="15">
      <c r="A43" s="13">
        <v>41684</v>
      </c>
      <c r="B43">
        <v>0</v>
      </c>
      <c r="C43">
        <v>4</v>
      </c>
    </row>
    <row r="44" spans="1:3" ht="15">
      <c r="A44" s="13">
        <v>41685</v>
      </c>
      <c r="B44">
        <v>6</v>
      </c>
      <c r="C44">
        <v>1</v>
      </c>
    </row>
    <row r="45" spans="1:4" ht="15">
      <c r="A45" s="12" t="s">
        <v>5</v>
      </c>
      <c r="B45" s="2">
        <f>SUM(B39:B44)</f>
        <v>21</v>
      </c>
      <c r="C45" s="2">
        <f>SUM(C39:C44)</f>
        <v>6</v>
      </c>
      <c r="D45" s="2">
        <f>SUM(D39:D44)</f>
        <v>0</v>
      </c>
    </row>
    <row r="46" spans="1:5" ht="15">
      <c r="A46" s="13">
        <v>41687</v>
      </c>
      <c r="B46">
        <v>5</v>
      </c>
      <c r="C46">
        <v>2</v>
      </c>
      <c r="E46" t="s">
        <v>38</v>
      </c>
    </row>
    <row r="47" spans="1:3" ht="15">
      <c r="A47" s="13">
        <v>41688</v>
      </c>
      <c r="B47">
        <v>5</v>
      </c>
      <c r="C47">
        <v>11</v>
      </c>
    </row>
    <row r="48" spans="1:5" ht="15">
      <c r="A48" s="13">
        <v>41689</v>
      </c>
      <c r="B48">
        <v>13</v>
      </c>
      <c r="C48">
        <v>11</v>
      </c>
      <c r="D48">
        <v>35</v>
      </c>
      <c r="E48" t="s">
        <v>60</v>
      </c>
    </row>
    <row r="49" spans="1:3" ht="15">
      <c r="A49" s="13">
        <v>41690</v>
      </c>
      <c r="B49" s="4">
        <v>6</v>
      </c>
      <c r="C49">
        <v>3</v>
      </c>
    </row>
    <row r="50" spans="1:3" ht="15">
      <c r="A50" s="13">
        <v>41691</v>
      </c>
      <c r="B50" s="4">
        <v>8</v>
      </c>
      <c r="C50">
        <v>1</v>
      </c>
    </row>
    <row r="51" spans="1:3" ht="15">
      <c r="A51" s="13">
        <v>41692</v>
      </c>
      <c r="B51" s="4">
        <v>7</v>
      </c>
      <c r="C51">
        <v>3</v>
      </c>
    </row>
    <row r="52" spans="1:4" ht="15">
      <c r="A52" s="12" t="s">
        <v>5</v>
      </c>
      <c r="B52" s="2">
        <f>SUM(B46:B51)</f>
        <v>44</v>
      </c>
      <c r="C52" s="2">
        <f>SUM(C46:C51)</f>
        <v>31</v>
      </c>
      <c r="D52" s="2">
        <f>SUM(D46:D51)</f>
        <v>35</v>
      </c>
    </row>
    <row r="53" spans="1:3" ht="15">
      <c r="A53" s="13">
        <v>41694</v>
      </c>
      <c r="B53" s="4">
        <v>2</v>
      </c>
      <c r="C53">
        <v>1</v>
      </c>
    </row>
    <row r="54" spans="1:3" ht="15">
      <c r="A54" s="13">
        <v>41695</v>
      </c>
      <c r="B54" s="4">
        <v>3</v>
      </c>
      <c r="C54">
        <v>0</v>
      </c>
    </row>
    <row r="55" spans="1:3" ht="15">
      <c r="A55" s="13">
        <v>41696</v>
      </c>
      <c r="B55" s="4">
        <v>5</v>
      </c>
      <c r="C55">
        <v>0</v>
      </c>
    </row>
    <row r="56" spans="1:3" ht="15">
      <c r="A56" s="13">
        <v>41697</v>
      </c>
      <c r="B56" s="4">
        <v>2</v>
      </c>
      <c r="C56">
        <v>0</v>
      </c>
    </row>
    <row r="57" spans="1:9" ht="15">
      <c r="A57" s="13">
        <v>41698</v>
      </c>
      <c r="B57" s="4">
        <v>4</v>
      </c>
      <c r="C57">
        <v>0</v>
      </c>
      <c r="F57" s="2">
        <f>SUM(B53:B57,B46:B51,B39:B44,B32:B37,B30)</f>
        <v>115</v>
      </c>
      <c r="G57" s="2">
        <f>SUM(C53:C57,C46:C51,C39:C44,C32:C37,C30)</f>
        <v>53</v>
      </c>
      <c r="H57" s="2">
        <f>SUM(D53:D57,D46:D51,D39:D44,D32:D37,D30)</f>
        <v>35</v>
      </c>
      <c r="I57" s="2">
        <f>SUM(F57:H57)</f>
        <v>203</v>
      </c>
    </row>
    <row r="58" spans="1:5" ht="15">
      <c r="A58" s="13">
        <v>41699</v>
      </c>
      <c r="B58" s="4">
        <v>13</v>
      </c>
      <c r="C58">
        <v>0</v>
      </c>
      <c r="E58" t="s">
        <v>61</v>
      </c>
    </row>
    <row r="59" spans="1:4" ht="15">
      <c r="A59" s="12" t="s">
        <v>5</v>
      </c>
      <c r="B59" s="2">
        <f>SUM(B53:B58)</f>
        <v>29</v>
      </c>
      <c r="C59" s="2">
        <f>SUM(C53:C58)</f>
        <v>1</v>
      </c>
      <c r="D59" s="2">
        <f>SUM(D53:D58)</f>
        <v>0</v>
      </c>
    </row>
    <row r="60" spans="1:3" ht="15">
      <c r="A60" s="13">
        <v>41701</v>
      </c>
      <c r="B60" s="4">
        <v>7</v>
      </c>
      <c r="C60">
        <v>0</v>
      </c>
    </row>
    <row r="61" spans="1:3" ht="15">
      <c r="A61" s="13">
        <v>41702</v>
      </c>
      <c r="B61" s="4">
        <v>1</v>
      </c>
      <c r="C61">
        <v>0</v>
      </c>
    </row>
    <row r="62" spans="1:3" ht="15">
      <c r="A62" s="13">
        <v>41703</v>
      </c>
      <c r="B62" s="4">
        <v>8</v>
      </c>
      <c r="C62">
        <v>0</v>
      </c>
    </row>
    <row r="63" spans="1:3" ht="15">
      <c r="A63" s="13">
        <v>41704</v>
      </c>
      <c r="B63" s="4">
        <v>8</v>
      </c>
      <c r="C63">
        <v>0</v>
      </c>
    </row>
    <row r="64" spans="1:3" ht="15">
      <c r="A64" s="13">
        <v>41705</v>
      </c>
      <c r="B64" s="4">
        <v>7</v>
      </c>
      <c r="C64">
        <v>0</v>
      </c>
    </row>
    <row r="65" spans="1:5" ht="15">
      <c r="A65" s="13">
        <v>41706</v>
      </c>
      <c r="B65" s="4">
        <v>22</v>
      </c>
      <c r="C65">
        <v>2</v>
      </c>
      <c r="E65" t="s">
        <v>62</v>
      </c>
    </row>
    <row r="66" spans="1:4" ht="15">
      <c r="A66" s="12" t="s">
        <v>5</v>
      </c>
      <c r="B66" s="2">
        <f>SUM(B60:B65)</f>
        <v>53</v>
      </c>
      <c r="C66" s="2">
        <f>SUM(C60:C65)</f>
        <v>2</v>
      </c>
      <c r="D66" s="2">
        <f>SUM(D60:D65)</f>
        <v>0</v>
      </c>
    </row>
    <row r="67" spans="1:3" ht="15">
      <c r="A67" s="13">
        <v>41708</v>
      </c>
      <c r="B67" s="4">
        <v>1</v>
      </c>
      <c r="C67">
        <v>0</v>
      </c>
    </row>
    <row r="68" spans="1:3" ht="15">
      <c r="A68" s="13">
        <v>41709</v>
      </c>
      <c r="B68" s="4">
        <v>2</v>
      </c>
      <c r="C68">
        <v>0</v>
      </c>
    </row>
    <row r="69" spans="1:3" ht="15">
      <c r="A69" s="13">
        <v>41710</v>
      </c>
      <c r="B69" s="4">
        <v>5</v>
      </c>
      <c r="C69">
        <v>0</v>
      </c>
    </row>
    <row r="70" spans="1:3" ht="15">
      <c r="A70" s="13">
        <v>41711</v>
      </c>
      <c r="B70" s="4">
        <v>10</v>
      </c>
      <c r="C70">
        <v>0</v>
      </c>
    </row>
    <row r="71" spans="1:3" ht="15">
      <c r="A71" s="13">
        <v>41712</v>
      </c>
      <c r="B71" s="4">
        <v>15</v>
      </c>
      <c r="C71">
        <v>1</v>
      </c>
    </row>
    <row r="72" spans="1:3" ht="15">
      <c r="A72" s="13">
        <v>41713</v>
      </c>
      <c r="B72" s="4">
        <v>12</v>
      </c>
      <c r="C72">
        <v>0</v>
      </c>
    </row>
    <row r="73" spans="1:4" ht="15">
      <c r="A73" s="12" t="s">
        <v>5</v>
      </c>
      <c r="B73" s="2">
        <f>SUM(B67:B72)</f>
        <v>45</v>
      </c>
      <c r="C73" s="2">
        <f>SUM(C67:C72)</f>
        <v>1</v>
      </c>
      <c r="D73" s="2">
        <f>SUM(D67:D72)</f>
        <v>0</v>
      </c>
    </row>
    <row r="74" spans="1:3" ht="15">
      <c r="A74" s="13">
        <v>41715</v>
      </c>
      <c r="B74" s="4">
        <v>11</v>
      </c>
      <c r="C74">
        <v>0</v>
      </c>
    </row>
    <row r="75" spans="1:5" ht="15">
      <c r="A75" s="13">
        <v>41716</v>
      </c>
      <c r="B75" s="4">
        <v>8</v>
      </c>
      <c r="C75">
        <v>0</v>
      </c>
      <c r="D75">
        <v>34</v>
      </c>
      <c r="E75" t="s">
        <v>65</v>
      </c>
    </row>
    <row r="76" spans="1:5" ht="15">
      <c r="A76" s="13">
        <v>41717</v>
      </c>
      <c r="B76" s="4">
        <v>2</v>
      </c>
      <c r="C76">
        <v>0</v>
      </c>
      <c r="D76">
        <v>31</v>
      </c>
      <c r="E76" t="s">
        <v>66</v>
      </c>
    </row>
    <row r="77" spans="1:5" ht="15">
      <c r="A77" s="13">
        <v>41718</v>
      </c>
      <c r="B77" s="4">
        <v>5</v>
      </c>
      <c r="C77">
        <v>0</v>
      </c>
      <c r="D77">
        <v>34</v>
      </c>
      <c r="E77" t="s">
        <v>67</v>
      </c>
    </row>
    <row r="78" spans="1:3" ht="15">
      <c r="A78" s="13">
        <v>41719</v>
      </c>
      <c r="B78" s="4">
        <v>5</v>
      </c>
      <c r="C78">
        <v>0</v>
      </c>
    </row>
    <row r="79" spans="1:3" ht="15">
      <c r="A79" s="13">
        <v>41720</v>
      </c>
      <c r="B79" s="4">
        <v>7</v>
      </c>
      <c r="C79">
        <v>2</v>
      </c>
    </row>
    <row r="80" spans="1:4" ht="15">
      <c r="A80" s="12" t="s">
        <v>5</v>
      </c>
      <c r="B80" s="2">
        <f>SUM(B74:B79)</f>
        <v>38</v>
      </c>
      <c r="C80" s="2">
        <f>SUM(C74:C79)</f>
        <v>2</v>
      </c>
      <c r="D80" s="2">
        <f>SUM(D74:D79)</f>
        <v>99</v>
      </c>
    </row>
    <row r="81" spans="1:3" ht="15">
      <c r="A81" s="13">
        <v>41722</v>
      </c>
      <c r="B81">
        <v>8</v>
      </c>
      <c r="C81">
        <v>1</v>
      </c>
    </row>
    <row r="82" spans="1:5" ht="15">
      <c r="A82" s="13">
        <v>41723</v>
      </c>
      <c r="B82">
        <v>4</v>
      </c>
      <c r="C82">
        <v>1</v>
      </c>
      <c r="D82">
        <v>30</v>
      </c>
      <c r="E82" t="s">
        <v>63</v>
      </c>
    </row>
    <row r="83" spans="1:3" ht="15">
      <c r="A83" s="13">
        <v>41724</v>
      </c>
      <c r="B83">
        <v>6</v>
      </c>
      <c r="C83">
        <v>0</v>
      </c>
    </row>
    <row r="84" spans="1:5" ht="15">
      <c r="A84" s="13">
        <v>41725</v>
      </c>
      <c r="B84">
        <v>5</v>
      </c>
      <c r="C84">
        <v>0</v>
      </c>
      <c r="D84">
        <v>3</v>
      </c>
      <c r="E84" t="s">
        <v>64</v>
      </c>
    </row>
    <row r="85" spans="1:3" ht="15">
      <c r="A85" s="13">
        <v>41726</v>
      </c>
      <c r="B85">
        <v>11</v>
      </c>
      <c r="C85">
        <v>0</v>
      </c>
    </row>
    <row r="86" spans="1:3" ht="15">
      <c r="A86" s="13">
        <v>41727</v>
      </c>
      <c r="B86">
        <v>0</v>
      </c>
      <c r="C86">
        <v>0</v>
      </c>
    </row>
    <row r="87" spans="1:4" ht="15">
      <c r="A87" s="12" t="s">
        <v>5</v>
      </c>
      <c r="B87" s="2">
        <f>SUM(B81:B86)</f>
        <v>34</v>
      </c>
      <c r="C87" s="2">
        <f>SUM(C81:C86)</f>
        <v>2</v>
      </c>
      <c r="D87" s="2">
        <f>SUM(D81:D86)</f>
        <v>33</v>
      </c>
    </row>
    <row r="88" spans="1:9" ht="15">
      <c r="A88" s="13">
        <v>41729</v>
      </c>
      <c r="B88">
        <v>0</v>
      </c>
      <c r="C88">
        <v>0</v>
      </c>
      <c r="E88" t="s">
        <v>68</v>
      </c>
      <c r="F88" s="2">
        <f>SUM(B88,B81:B86,B74:B79,B67:B72,B60:B65,B58)</f>
        <v>183</v>
      </c>
      <c r="G88" s="2">
        <f>SUM(C88,C81:C86,C74:C79,C67:C72,C60:C65,C58)</f>
        <v>7</v>
      </c>
      <c r="H88" s="2">
        <f>SUM(D88,D81:D86,D74:D79,D67:D72,D60:D65,D58)</f>
        <v>132</v>
      </c>
      <c r="I88" s="2">
        <f>SUM(F88:H88)</f>
        <v>322</v>
      </c>
    </row>
    <row r="89" spans="1:5" ht="15">
      <c r="A89" s="13">
        <v>41730</v>
      </c>
      <c r="B89">
        <v>0</v>
      </c>
      <c r="C89">
        <v>0</v>
      </c>
      <c r="E89" t="s">
        <v>68</v>
      </c>
    </row>
    <row r="90" spans="1:5" ht="15">
      <c r="A90" s="13">
        <v>41731</v>
      </c>
      <c r="B90">
        <v>0</v>
      </c>
      <c r="C90">
        <v>0</v>
      </c>
      <c r="E90" t="s">
        <v>68</v>
      </c>
    </row>
    <row r="91" spans="1:5" ht="15">
      <c r="A91" s="13">
        <v>41732</v>
      </c>
      <c r="B91">
        <v>0</v>
      </c>
      <c r="C91">
        <v>0</v>
      </c>
      <c r="E91" t="s">
        <v>68</v>
      </c>
    </row>
    <row r="92" spans="1:5" ht="15">
      <c r="A92" s="13">
        <v>41733</v>
      </c>
      <c r="B92">
        <v>0</v>
      </c>
      <c r="C92">
        <v>0</v>
      </c>
      <c r="E92" t="s">
        <v>68</v>
      </c>
    </row>
    <row r="93" spans="1:2" ht="15">
      <c r="A93" s="13">
        <v>41734</v>
      </c>
      <c r="B93">
        <v>1</v>
      </c>
    </row>
    <row r="94" spans="1:4" ht="15">
      <c r="A94" s="12" t="s">
        <v>5</v>
      </c>
      <c r="B94" s="2">
        <f>SUM(B88:B93)</f>
        <v>1</v>
      </c>
      <c r="C94" s="2">
        <f>SUM(C88:C93)</f>
        <v>0</v>
      </c>
      <c r="D94" s="2">
        <f>SUM(D88:D93)</f>
        <v>0</v>
      </c>
    </row>
    <row r="95" spans="1:5" ht="15">
      <c r="A95" s="13">
        <v>41736</v>
      </c>
      <c r="B95">
        <v>13</v>
      </c>
      <c r="C95">
        <v>3</v>
      </c>
      <c r="E95" t="s">
        <v>70</v>
      </c>
    </row>
    <row r="96" spans="1:3" ht="15">
      <c r="A96" s="13">
        <v>41737</v>
      </c>
      <c r="B96">
        <v>12</v>
      </c>
      <c r="C96">
        <v>4</v>
      </c>
    </row>
    <row r="97" spans="1:5" ht="15">
      <c r="A97" s="13">
        <v>41738</v>
      </c>
      <c r="B97">
        <v>10</v>
      </c>
      <c r="C97">
        <v>3</v>
      </c>
      <c r="D97">
        <v>10</v>
      </c>
      <c r="E97" t="s">
        <v>69</v>
      </c>
    </row>
    <row r="98" spans="1:3" ht="15">
      <c r="A98" s="13">
        <v>41739</v>
      </c>
      <c r="B98">
        <v>11</v>
      </c>
      <c r="C98">
        <v>4</v>
      </c>
    </row>
    <row r="99" spans="1:3" ht="15">
      <c r="A99" s="13">
        <v>41740</v>
      </c>
      <c r="B99">
        <v>4</v>
      </c>
      <c r="C99">
        <v>4</v>
      </c>
    </row>
    <row r="100" spans="1:3" ht="15">
      <c r="A100" s="13">
        <v>41741</v>
      </c>
      <c r="B100">
        <v>6</v>
      </c>
      <c r="C100">
        <v>0</v>
      </c>
    </row>
    <row r="101" spans="1:4" ht="15">
      <c r="A101" s="12" t="s">
        <v>5</v>
      </c>
      <c r="B101" s="2">
        <f>SUM(B95:B100)</f>
        <v>56</v>
      </c>
      <c r="C101" s="2">
        <f>SUM(C95:C100)</f>
        <v>18</v>
      </c>
      <c r="D101" s="2">
        <f>SUM(D95:D100)</f>
        <v>10</v>
      </c>
    </row>
    <row r="102" spans="1:5" ht="15">
      <c r="A102" s="13">
        <v>41743</v>
      </c>
      <c r="B102">
        <v>4</v>
      </c>
      <c r="C102">
        <v>0</v>
      </c>
      <c r="E102" t="s">
        <v>73</v>
      </c>
    </row>
    <row r="103" spans="1:3" ht="15">
      <c r="A103" s="13">
        <v>41744</v>
      </c>
      <c r="B103">
        <v>2</v>
      </c>
      <c r="C103">
        <v>1</v>
      </c>
    </row>
    <row r="104" spans="1:5" ht="15">
      <c r="A104" s="13">
        <v>41745</v>
      </c>
      <c r="B104">
        <v>17</v>
      </c>
      <c r="C104">
        <v>7</v>
      </c>
      <c r="D104">
        <v>5</v>
      </c>
      <c r="E104" t="s">
        <v>74</v>
      </c>
    </row>
    <row r="105" spans="1:5" ht="15">
      <c r="A105" s="13">
        <v>41746</v>
      </c>
      <c r="B105">
        <v>5</v>
      </c>
      <c r="C105">
        <v>3</v>
      </c>
      <c r="D105">
        <v>15</v>
      </c>
      <c r="E105" t="s">
        <v>75</v>
      </c>
    </row>
    <row r="106" spans="1:5" ht="15">
      <c r="A106" s="13">
        <v>41747</v>
      </c>
      <c r="B106">
        <v>0</v>
      </c>
      <c r="C106">
        <v>0</v>
      </c>
      <c r="E106" t="s">
        <v>71</v>
      </c>
    </row>
    <row r="107" spans="1:5" ht="15">
      <c r="A107" s="13">
        <v>41748</v>
      </c>
      <c r="B107">
        <v>0</v>
      </c>
      <c r="C107">
        <v>0</v>
      </c>
      <c r="E107" t="s">
        <v>72</v>
      </c>
    </row>
    <row r="108" spans="1:4" ht="15">
      <c r="A108" s="12" t="s">
        <v>5</v>
      </c>
      <c r="B108" s="2">
        <f>SUM(B102:B107)</f>
        <v>28</v>
      </c>
      <c r="C108" s="2">
        <f>SUM(C102:C107)</f>
        <v>11</v>
      </c>
      <c r="D108" s="2">
        <f>SUM(D102:D107)</f>
        <v>20</v>
      </c>
    </row>
    <row r="109" spans="1:5" ht="15">
      <c r="A109" s="13">
        <v>41750</v>
      </c>
      <c r="B109">
        <v>0</v>
      </c>
      <c r="C109">
        <v>0</v>
      </c>
      <c r="E109" t="s">
        <v>12</v>
      </c>
    </row>
    <row r="110" spans="1:3" ht="15">
      <c r="A110" s="13">
        <v>41751</v>
      </c>
      <c r="B110">
        <v>10</v>
      </c>
      <c r="C110">
        <v>2</v>
      </c>
    </row>
    <row r="111" spans="1:3" ht="15">
      <c r="A111" s="13">
        <v>41752</v>
      </c>
      <c r="B111">
        <v>3</v>
      </c>
      <c r="C111">
        <v>0</v>
      </c>
    </row>
    <row r="112" spans="1:5" ht="15">
      <c r="A112" s="13">
        <v>41753</v>
      </c>
      <c r="B112">
        <v>2</v>
      </c>
      <c r="D112">
        <v>20</v>
      </c>
      <c r="E112" t="s">
        <v>76</v>
      </c>
    </row>
    <row r="113" spans="1:3" ht="15">
      <c r="A113" s="13">
        <v>41754</v>
      </c>
      <c r="B113">
        <v>6</v>
      </c>
      <c r="C113">
        <v>1</v>
      </c>
    </row>
    <row r="114" spans="1:3" ht="15">
      <c r="A114" s="13">
        <v>41755</v>
      </c>
      <c r="B114">
        <v>26</v>
      </c>
      <c r="C114">
        <v>2</v>
      </c>
    </row>
    <row r="115" spans="1:4" ht="15">
      <c r="A115" s="12" t="s">
        <v>5</v>
      </c>
      <c r="B115" s="2">
        <f>SUM(B109:B114)</f>
        <v>47</v>
      </c>
      <c r="C115" s="2">
        <f>SUM(C109:C114)</f>
        <v>5</v>
      </c>
      <c r="D115" s="2">
        <f>SUM(D109:D114)</f>
        <v>20</v>
      </c>
    </row>
    <row r="116" spans="1:3" ht="15">
      <c r="A116" s="13">
        <v>41757</v>
      </c>
      <c r="B116">
        <v>18</v>
      </c>
      <c r="C116">
        <v>1</v>
      </c>
    </row>
    <row r="117" spans="1:3" ht="15">
      <c r="A117" s="13">
        <v>41758</v>
      </c>
      <c r="B117">
        <v>8</v>
      </c>
      <c r="C117">
        <v>0</v>
      </c>
    </row>
    <row r="118" spans="1:9" ht="15">
      <c r="A118" s="13">
        <v>41759</v>
      </c>
      <c r="B118">
        <v>4</v>
      </c>
      <c r="C118">
        <v>0</v>
      </c>
      <c r="F118" s="2">
        <f>SUM(B116:B118,B109:B114,B102:B107,B95:B100,B89:B93)</f>
        <v>162</v>
      </c>
      <c r="G118" s="2">
        <f>SUM(C116:C118,C109:C114,C102:C107,C95:C100,C89:C93)</f>
        <v>35</v>
      </c>
      <c r="H118" s="2">
        <f>SUM(D116:D118,D109:D114,D102:D107,D95:D100,D89:D93)</f>
        <v>50</v>
      </c>
      <c r="I118" s="2">
        <f>SUM(F118:H118)</f>
        <v>247</v>
      </c>
    </row>
    <row r="119" spans="1:3" ht="15">
      <c r="A119" s="13">
        <v>41760</v>
      </c>
      <c r="B119">
        <v>4</v>
      </c>
      <c r="C119">
        <v>0</v>
      </c>
    </row>
    <row r="120" spans="1:3" ht="15">
      <c r="A120" s="13">
        <v>41761</v>
      </c>
      <c r="B120">
        <v>5</v>
      </c>
      <c r="C120">
        <v>0</v>
      </c>
    </row>
    <row r="121" spans="1:3" ht="15">
      <c r="A121" s="13">
        <v>41762</v>
      </c>
      <c r="B121">
        <v>8</v>
      </c>
      <c r="C121">
        <v>4</v>
      </c>
    </row>
    <row r="122" spans="1:4" ht="15">
      <c r="A122" s="12" t="s">
        <v>5</v>
      </c>
      <c r="B122" s="2">
        <f>SUM(B116:B121)</f>
        <v>47</v>
      </c>
      <c r="C122" s="2">
        <f>SUM(C116:C121)</f>
        <v>5</v>
      </c>
      <c r="D122" s="2">
        <f>SUM(D116:D121)</f>
        <v>0</v>
      </c>
    </row>
    <row r="123" spans="1:5" ht="15">
      <c r="A123" s="13">
        <v>41764</v>
      </c>
      <c r="B123">
        <v>0</v>
      </c>
      <c r="C123">
        <v>0</v>
      </c>
      <c r="E123" t="s">
        <v>77</v>
      </c>
    </row>
    <row r="124" spans="1:3" ht="15">
      <c r="A124" s="13">
        <v>41765</v>
      </c>
      <c r="B124">
        <v>6</v>
      </c>
      <c r="C124">
        <v>0</v>
      </c>
    </row>
    <row r="125" spans="1:3" ht="15">
      <c r="A125" s="13">
        <v>41766</v>
      </c>
      <c r="B125">
        <v>16</v>
      </c>
      <c r="C125">
        <v>0</v>
      </c>
    </row>
    <row r="126" spans="1:3" ht="15">
      <c r="A126" s="13">
        <v>41767</v>
      </c>
      <c r="B126">
        <v>8</v>
      </c>
      <c r="C126">
        <v>0</v>
      </c>
    </row>
    <row r="127" spans="1:3" ht="15">
      <c r="A127" s="13">
        <v>41768</v>
      </c>
      <c r="B127">
        <v>4</v>
      </c>
      <c r="C127">
        <v>0</v>
      </c>
    </row>
    <row r="128" spans="1:3" ht="15">
      <c r="A128" s="13">
        <v>41769</v>
      </c>
      <c r="B128">
        <v>7</v>
      </c>
      <c r="C128">
        <v>0</v>
      </c>
    </row>
    <row r="129" spans="1:4" ht="15">
      <c r="A129" s="12" t="s">
        <v>5</v>
      </c>
      <c r="B129" s="2">
        <f>SUM(B123:B128)</f>
        <v>41</v>
      </c>
      <c r="C129" s="2">
        <f>SUM(C123:C128)</f>
        <v>0</v>
      </c>
      <c r="D129" s="2">
        <f>SUM(D123:D128)</f>
        <v>0</v>
      </c>
    </row>
    <row r="130" spans="1:3" ht="15">
      <c r="A130" s="13">
        <v>41771</v>
      </c>
      <c r="B130">
        <v>11</v>
      </c>
      <c r="C130">
        <v>3</v>
      </c>
    </row>
    <row r="131" spans="1:3" ht="15">
      <c r="A131" s="13">
        <v>41772</v>
      </c>
      <c r="B131">
        <v>3</v>
      </c>
      <c r="C131">
        <v>1</v>
      </c>
    </row>
    <row r="132" spans="1:3" ht="15">
      <c r="A132" s="13">
        <v>41773</v>
      </c>
      <c r="B132">
        <v>0</v>
      </c>
      <c r="C132">
        <v>0</v>
      </c>
    </row>
    <row r="133" spans="1:3" ht="15">
      <c r="A133" s="13">
        <v>41774</v>
      </c>
      <c r="B133">
        <v>5</v>
      </c>
      <c r="C133">
        <v>0</v>
      </c>
    </row>
    <row r="134" spans="1:3" ht="15">
      <c r="A134" s="13">
        <v>41775</v>
      </c>
      <c r="B134">
        <v>4</v>
      </c>
      <c r="C134">
        <v>0</v>
      </c>
    </row>
    <row r="135" spans="1:3" ht="15">
      <c r="A135" s="13">
        <v>41776</v>
      </c>
      <c r="B135">
        <v>6</v>
      </c>
      <c r="C135">
        <v>1</v>
      </c>
    </row>
    <row r="136" spans="1:4" ht="15">
      <c r="A136" s="12" t="s">
        <v>5</v>
      </c>
      <c r="B136" s="2">
        <f>SUM(B130:B135)</f>
        <v>29</v>
      </c>
      <c r="C136" s="2">
        <f>SUM(C130:C135)</f>
        <v>5</v>
      </c>
      <c r="D136" s="2">
        <f>SUM(D130:D135)</f>
        <v>0</v>
      </c>
    </row>
    <row r="137" spans="1:3" ht="15">
      <c r="A137" s="13">
        <v>41778</v>
      </c>
      <c r="B137">
        <v>8</v>
      </c>
      <c r="C137">
        <v>0</v>
      </c>
    </row>
    <row r="138" spans="1:3" ht="15">
      <c r="A138" s="13">
        <v>41779</v>
      </c>
      <c r="B138">
        <v>10</v>
      </c>
      <c r="C138">
        <v>0</v>
      </c>
    </row>
    <row r="139" spans="1:3" ht="15">
      <c r="A139" s="13">
        <v>41780</v>
      </c>
      <c r="B139">
        <v>3</v>
      </c>
      <c r="C139">
        <v>0</v>
      </c>
    </row>
    <row r="140" spans="1:3" ht="15">
      <c r="A140" s="13">
        <v>41781</v>
      </c>
      <c r="B140">
        <v>23</v>
      </c>
      <c r="C140">
        <v>0</v>
      </c>
    </row>
    <row r="141" spans="1:3" ht="15">
      <c r="A141" s="13">
        <v>41782</v>
      </c>
      <c r="B141">
        <v>9</v>
      </c>
      <c r="C141">
        <v>0</v>
      </c>
    </row>
    <row r="142" spans="1:3" ht="15">
      <c r="A142" s="13">
        <v>41783</v>
      </c>
      <c r="B142">
        <v>10</v>
      </c>
      <c r="C142">
        <v>2</v>
      </c>
    </row>
    <row r="143" spans="1:4" ht="15">
      <c r="A143" s="12" t="s">
        <v>5</v>
      </c>
      <c r="B143" s="2">
        <f>SUM(B137:B142)</f>
        <v>63</v>
      </c>
      <c r="C143" s="2">
        <f>SUM(C137:C142)</f>
        <v>2</v>
      </c>
      <c r="D143" s="2">
        <f>SUM(D137:D142)</f>
        <v>0</v>
      </c>
    </row>
    <row r="144" spans="1:5" ht="15">
      <c r="A144" s="13">
        <v>41785</v>
      </c>
      <c r="B144">
        <v>0</v>
      </c>
      <c r="C144">
        <v>0</v>
      </c>
      <c r="E144" t="s">
        <v>77</v>
      </c>
    </row>
    <row r="145" spans="1:3" ht="15">
      <c r="A145" s="13">
        <v>41786</v>
      </c>
      <c r="B145">
        <v>4</v>
      </c>
      <c r="C145">
        <v>0</v>
      </c>
    </row>
    <row r="146" spans="1:5" ht="15">
      <c r="A146" s="13">
        <v>41787</v>
      </c>
      <c r="B146">
        <v>12</v>
      </c>
      <c r="C146">
        <v>9</v>
      </c>
      <c r="D146">
        <v>4</v>
      </c>
      <c r="E146" t="s">
        <v>78</v>
      </c>
    </row>
    <row r="147" spans="1:3" ht="15">
      <c r="A147" s="13">
        <v>41788</v>
      </c>
      <c r="B147">
        <v>8</v>
      </c>
      <c r="C147">
        <v>2</v>
      </c>
    </row>
    <row r="148" spans="1:3" ht="15">
      <c r="A148" s="13">
        <v>41789</v>
      </c>
      <c r="B148">
        <v>14</v>
      </c>
      <c r="C148">
        <v>8</v>
      </c>
    </row>
    <row r="149" spans="1:9" ht="15">
      <c r="A149" s="13">
        <v>41790</v>
      </c>
      <c r="B149">
        <v>4</v>
      </c>
      <c r="C149">
        <v>1</v>
      </c>
      <c r="F149" s="2">
        <f>SUM(B144:B149,B137:B142,B130:B135,B123:B128,B119:B121)</f>
        <v>192</v>
      </c>
      <c r="G149" s="2">
        <f>SUM(C144:C149,C137:C142,C130:C135,C123:C128,C119:C121)</f>
        <v>31</v>
      </c>
      <c r="H149" s="2">
        <f>SUM(D144:D149,D137:D142,D130:D135,D123:D128,D119:D121)</f>
        <v>4</v>
      </c>
      <c r="I149" s="2">
        <f>SUM(F149:H149)</f>
        <v>227</v>
      </c>
    </row>
    <row r="150" spans="1:4" ht="15">
      <c r="A150" s="12" t="s">
        <v>5</v>
      </c>
      <c r="B150" s="2">
        <f>SUM(B144:B149)</f>
        <v>42</v>
      </c>
      <c r="C150" s="2">
        <f>SUM(C144:C149)</f>
        <v>20</v>
      </c>
      <c r="D150" s="2">
        <f>SUM(D144:D149)</f>
        <v>4</v>
      </c>
    </row>
    <row r="151" spans="1:5" ht="15">
      <c r="A151" s="13">
        <v>41792</v>
      </c>
      <c r="B151">
        <v>10</v>
      </c>
      <c r="C151">
        <v>1</v>
      </c>
      <c r="D151">
        <v>18</v>
      </c>
      <c r="E151" t="s">
        <v>79</v>
      </c>
    </row>
    <row r="152" spans="1:3" ht="15">
      <c r="A152" s="13">
        <v>41793</v>
      </c>
      <c r="B152">
        <v>6</v>
      </c>
      <c r="C152">
        <v>1</v>
      </c>
    </row>
    <row r="153" spans="1:3" ht="15">
      <c r="A153" s="13">
        <v>41794</v>
      </c>
      <c r="B153">
        <v>5</v>
      </c>
      <c r="C153">
        <v>2</v>
      </c>
    </row>
    <row r="154" spans="1:3" ht="15">
      <c r="A154" s="13">
        <v>41795</v>
      </c>
      <c r="B154">
        <v>11</v>
      </c>
      <c r="C154">
        <v>0</v>
      </c>
    </row>
    <row r="155" spans="1:3" ht="15">
      <c r="A155" s="13">
        <v>41796</v>
      </c>
      <c r="B155">
        <v>11</v>
      </c>
      <c r="C155">
        <v>0</v>
      </c>
    </row>
    <row r="156" spans="1:3" ht="15">
      <c r="A156" s="13">
        <v>41797</v>
      </c>
      <c r="B156">
        <v>3</v>
      </c>
      <c r="C156">
        <v>2</v>
      </c>
    </row>
    <row r="157" spans="1:4" ht="15">
      <c r="A157" s="12" t="s">
        <v>5</v>
      </c>
      <c r="B157" s="2">
        <f>SUM(B151:B156)</f>
        <v>46</v>
      </c>
      <c r="C157" s="2">
        <f>SUM(C151:C156)</f>
        <v>6</v>
      </c>
      <c r="D157" s="2">
        <f>SUM(D151:D156)</f>
        <v>18</v>
      </c>
    </row>
    <row r="158" spans="1:3" ht="15">
      <c r="A158" s="13">
        <v>41799</v>
      </c>
      <c r="B158">
        <v>4</v>
      </c>
      <c r="C158">
        <v>0</v>
      </c>
    </row>
    <row r="159" spans="1:3" ht="15">
      <c r="A159" s="13">
        <v>41800</v>
      </c>
      <c r="B159">
        <v>7</v>
      </c>
      <c r="C159">
        <v>0</v>
      </c>
    </row>
    <row r="160" spans="1:3" ht="15">
      <c r="A160" s="13">
        <v>41801</v>
      </c>
      <c r="B160">
        <v>8</v>
      </c>
      <c r="C160">
        <v>0</v>
      </c>
    </row>
    <row r="161" spans="1:3" ht="15">
      <c r="A161" s="13">
        <v>41802</v>
      </c>
      <c r="B161">
        <v>6</v>
      </c>
      <c r="C161">
        <v>0</v>
      </c>
    </row>
    <row r="162" spans="1:3" ht="15">
      <c r="A162" s="13">
        <v>41803</v>
      </c>
      <c r="B162">
        <v>0</v>
      </c>
      <c r="C162">
        <v>0</v>
      </c>
    </row>
    <row r="163" spans="1:3" ht="15">
      <c r="A163" s="13">
        <v>41804</v>
      </c>
      <c r="B163">
        <v>0</v>
      </c>
      <c r="C163">
        <v>0</v>
      </c>
    </row>
    <row r="164" spans="1:4" ht="15">
      <c r="A164" s="12" t="s">
        <v>5</v>
      </c>
      <c r="B164" s="2">
        <f>SUM(B158:B163)</f>
        <v>25</v>
      </c>
      <c r="C164" s="2">
        <f>SUM(C158:C163)</f>
        <v>0</v>
      </c>
      <c r="D164" s="2">
        <f>SUM(D158:D163)</f>
        <v>0</v>
      </c>
    </row>
    <row r="165" spans="1:3" ht="15">
      <c r="A165" s="13">
        <v>41806</v>
      </c>
      <c r="B165">
        <v>12</v>
      </c>
      <c r="C165">
        <v>0</v>
      </c>
    </row>
    <row r="166" spans="1:3" ht="15">
      <c r="A166" s="13">
        <v>41807</v>
      </c>
      <c r="B166">
        <v>4</v>
      </c>
      <c r="C166">
        <v>0</v>
      </c>
    </row>
    <row r="167" spans="1:3" ht="15">
      <c r="A167" s="13">
        <v>41808</v>
      </c>
      <c r="B167">
        <v>5</v>
      </c>
      <c r="C167">
        <v>0</v>
      </c>
    </row>
    <row r="168" spans="1:3" ht="15">
      <c r="A168" s="13">
        <v>41809</v>
      </c>
      <c r="B168">
        <v>9</v>
      </c>
      <c r="C168">
        <v>0</v>
      </c>
    </row>
    <row r="169" spans="1:3" ht="15">
      <c r="A169" s="13">
        <v>41810</v>
      </c>
      <c r="B169">
        <v>4</v>
      </c>
      <c r="C169">
        <v>0</v>
      </c>
    </row>
    <row r="170" spans="1:3" ht="15">
      <c r="A170" s="13">
        <v>41811</v>
      </c>
      <c r="B170">
        <v>9</v>
      </c>
      <c r="C170">
        <v>0</v>
      </c>
    </row>
    <row r="171" spans="1:4" ht="15">
      <c r="A171" s="12" t="s">
        <v>5</v>
      </c>
      <c r="B171" s="2">
        <f>SUM(B165:B170)</f>
        <v>43</v>
      </c>
      <c r="C171" s="2">
        <f>SUM(C165:C170)</f>
        <v>0</v>
      </c>
      <c r="D171" s="2">
        <f>SUM(D165:D170)</f>
        <v>0</v>
      </c>
    </row>
    <row r="172" spans="1:3" ht="15">
      <c r="A172" s="13">
        <v>41813</v>
      </c>
      <c r="B172">
        <v>5</v>
      </c>
      <c r="C172">
        <v>0</v>
      </c>
    </row>
    <row r="173" spans="1:3" ht="15">
      <c r="A173" s="13">
        <v>41814</v>
      </c>
      <c r="B173">
        <v>3</v>
      </c>
      <c r="C173">
        <v>2</v>
      </c>
    </row>
    <row r="174" spans="1:3" ht="15">
      <c r="A174" s="13">
        <v>41815</v>
      </c>
      <c r="B174">
        <v>7</v>
      </c>
      <c r="C174">
        <v>0</v>
      </c>
    </row>
    <row r="175" spans="1:3" ht="15">
      <c r="A175" s="13">
        <v>41816</v>
      </c>
      <c r="B175">
        <v>12</v>
      </c>
      <c r="C175">
        <v>0</v>
      </c>
    </row>
    <row r="176" spans="1:3" ht="15">
      <c r="A176" s="13">
        <v>41817</v>
      </c>
      <c r="B176">
        <v>5</v>
      </c>
      <c r="C176">
        <v>0</v>
      </c>
    </row>
    <row r="177" spans="1:3" ht="15">
      <c r="A177" s="13">
        <v>41818</v>
      </c>
      <c r="B177">
        <v>5</v>
      </c>
      <c r="C177">
        <v>1</v>
      </c>
    </row>
    <row r="178" spans="1:4" ht="15">
      <c r="A178" s="12" t="s">
        <v>5</v>
      </c>
      <c r="B178" s="2">
        <f>SUM(B172:B177)</f>
        <v>37</v>
      </c>
      <c r="C178" s="2">
        <f>SUM(C172:C177)</f>
        <v>3</v>
      </c>
      <c r="D178" s="2">
        <f>SUM(D172:D177)</f>
        <v>0</v>
      </c>
    </row>
    <row r="179" spans="1:9" ht="15">
      <c r="A179" s="13">
        <v>41820</v>
      </c>
      <c r="B179">
        <v>5</v>
      </c>
      <c r="C179">
        <v>0</v>
      </c>
      <c r="F179" s="2">
        <f>SUM(B179,B172:B177,B165:B170,B158:B163,B151:B156)</f>
        <v>156</v>
      </c>
      <c r="G179" s="2">
        <f>SUM(C179,C172:C177,C165:C170,C158:C163,C151:C156)</f>
        <v>9</v>
      </c>
      <c r="H179" s="2">
        <f>SUM(D179,D172:D177,D165:D170,D158:D163,D151:D156)</f>
        <v>18</v>
      </c>
      <c r="I179" s="2">
        <f>SUM(F179:H179)</f>
        <v>183</v>
      </c>
    </row>
    <row r="180" spans="1:3" ht="15">
      <c r="A180" s="13">
        <v>41821</v>
      </c>
      <c r="B180">
        <v>7</v>
      </c>
      <c r="C180">
        <v>1</v>
      </c>
    </row>
    <row r="181" spans="1:3" ht="15">
      <c r="A181" s="13">
        <v>41822</v>
      </c>
      <c r="B181">
        <v>7</v>
      </c>
      <c r="C181">
        <v>0</v>
      </c>
    </row>
    <row r="182" spans="1:3" ht="15">
      <c r="A182" s="13">
        <v>41823</v>
      </c>
      <c r="B182">
        <v>8</v>
      </c>
      <c r="C182">
        <v>2</v>
      </c>
    </row>
    <row r="183" spans="1:3" ht="15">
      <c r="A183" s="13">
        <v>41824</v>
      </c>
      <c r="B183">
        <v>11</v>
      </c>
      <c r="C183">
        <v>1</v>
      </c>
    </row>
    <row r="184" spans="1:3" ht="15">
      <c r="A184" s="13">
        <v>41825</v>
      </c>
      <c r="B184">
        <v>6</v>
      </c>
      <c r="C184">
        <v>2</v>
      </c>
    </row>
    <row r="185" spans="1:4" ht="15">
      <c r="A185" s="12" t="s">
        <v>5</v>
      </c>
      <c r="B185" s="2">
        <f>SUM(B179:B184)</f>
        <v>44</v>
      </c>
      <c r="C185" s="2">
        <f>SUM(C179:C184)</f>
        <v>6</v>
      </c>
      <c r="D185" s="2">
        <f>SUM(D179:D184)</f>
        <v>0</v>
      </c>
    </row>
    <row r="186" spans="1:3" ht="15">
      <c r="A186" s="13">
        <v>41827</v>
      </c>
      <c r="B186">
        <v>4</v>
      </c>
      <c r="C186">
        <v>0</v>
      </c>
    </row>
    <row r="187" spans="1:3" ht="15">
      <c r="A187" s="13">
        <v>41828</v>
      </c>
      <c r="B187">
        <v>5</v>
      </c>
      <c r="C187">
        <v>0</v>
      </c>
    </row>
    <row r="188" spans="1:3" ht="15">
      <c r="A188" s="13">
        <v>41829</v>
      </c>
      <c r="B188">
        <v>4</v>
      </c>
      <c r="C188">
        <v>2</v>
      </c>
    </row>
    <row r="189" spans="1:3" ht="15">
      <c r="A189" s="13">
        <v>41830</v>
      </c>
      <c r="B189">
        <v>7</v>
      </c>
      <c r="C189">
        <v>0</v>
      </c>
    </row>
    <row r="190" spans="1:3" ht="15">
      <c r="A190" s="13">
        <v>41831</v>
      </c>
      <c r="B190">
        <v>12</v>
      </c>
      <c r="C190">
        <v>1</v>
      </c>
    </row>
    <row r="191" spans="1:3" ht="15">
      <c r="A191" s="13">
        <v>41832</v>
      </c>
      <c r="B191">
        <v>25</v>
      </c>
      <c r="C191">
        <v>7</v>
      </c>
    </row>
    <row r="192" spans="1:4" ht="15">
      <c r="A192" s="12" t="s">
        <v>5</v>
      </c>
      <c r="B192" s="2">
        <f>SUM(B186:B191)</f>
        <v>57</v>
      </c>
      <c r="C192" s="2">
        <f>SUM(C186:C191)</f>
        <v>10</v>
      </c>
      <c r="D192" s="2">
        <f>SUM(D186:D191)</f>
        <v>0</v>
      </c>
    </row>
    <row r="193" spans="1:3" ht="15">
      <c r="A193" s="13">
        <v>41834</v>
      </c>
      <c r="B193">
        <v>11</v>
      </c>
      <c r="C193">
        <v>0</v>
      </c>
    </row>
    <row r="194" spans="1:3" ht="15">
      <c r="A194" s="13">
        <v>41835</v>
      </c>
      <c r="B194">
        <v>23</v>
      </c>
      <c r="C194">
        <v>3</v>
      </c>
    </row>
    <row r="195" spans="1:3" ht="15">
      <c r="A195" s="13">
        <v>41836</v>
      </c>
      <c r="B195">
        <v>8</v>
      </c>
      <c r="C195">
        <v>3</v>
      </c>
    </row>
    <row r="196" spans="1:3" ht="15">
      <c r="A196" s="13">
        <v>41837</v>
      </c>
      <c r="B196">
        <v>23</v>
      </c>
      <c r="C196">
        <v>2</v>
      </c>
    </row>
    <row r="197" spans="1:3" ht="15">
      <c r="A197" s="13">
        <v>41838</v>
      </c>
      <c r="B197">
        <v>16</v>
      </c>
      <c r="C197">
        <v>4</v>
      </c>
    </row>
    <row r="198" spans="1:3" ht="15">
      <c r="A198" s="13">
        <v>41839</v>
      </c>
      <c r="B198">
        <v>8</v>
      </c>
      <c r="C198">
        <v>7</v>
      </c>
    </row>
    <row r="199" spans="1:4" ht="15">
      <c r="A199" s="12" t="s">
        <v>5</v>
      </c>
      <c r="B199" s="2">
        <f>SUM(B193:B198)</f>
        <v>89</v>
      </c>
      <c r="C199" s="2">
        <f>SUM(C193:C198)</f>
        <v>19</v>
      </c>
      <c r="D199" s="2">
        <f>SUM(D193:D198)</f>
        <v>0</v>
      </c>
    </row>
    <row r="200" spans="1:3" ht="15">
      <c r="A200" s="13">
        <v>41841</v>
      </c>
      <c r="B200">
        <v>17</v>
      </c>
      <c r="C200">
        <v>6</v>
      </c>
    </row>
    <row r="201" spans="1:3" ht="15">
      <c r="A201" s="13">
        <v>41842</v>
      </c>
      <c r="B201">
        <v>12</v>
      </c>
      <c r="C201">
        <v>5</v>
      </c>
    </row>
    <row r="202" spans="1:3" ht="15">
      <c r="A202" s="13">
        <v>41843</v>
      </c>
      <c r="B202">
        <v>25</v>
      </c>
      <c r="C202">
        <v>6</v>
      </c>
    </row>
    <row r="203" spans="1:3" ht="15">
      <c r="A203" s="13">
        <v>41844</v>
      </c>
      <c r="B203">
        <v>18</v>
      </c>
      <c r="C203">
        <v>5</v>
      </c>
    </row>
    <row r="204" spans="1:5" ht="15">
      <c r="A204" s="13">
        <v>41845</v>
      </c>
      <c r="B204">
        <v>3</v>
      </c>
      <c r="C204">
        <v>0</v>
      </c>
      <c r="E204" t="s">
        <v>81</v>
      </c>
    </row>
    <row r="205" spans="1:3" ht="15">
      <c r="A205" s="13">
        <v>41846</v>
      </c>
      <c r="B205">
        <v>9</v>
      </c>
      <c r="C205">
        <v>2</v>
      </c>
    </row>
    <row r="206" spans="1:4" ht="15">
      <c r="A206" s="12" t="s">
        <v>5</v>
      </c>
      <c r="B206" s="2">
        <f>SUM(B200:B205)</f>
        <v>84</v>
      </c>
      <c r="C206" s="2">
        <f>SUM(C200:C205)</f>
        <v>24</v>
      </c>
      <c r="D206" s="2">
        <f>SUM(D200:D205)</f>
        <v>0</v>
      </c>
    </row>
    <row r="207" spans="1:3" ht="15">
      <c r="A207" s="13">
        <v>41848</v>
      </c>
      <c r="B207">
        <v>16</v>
      </c>
      <c r="C207">
        <v>6</v>
      </c>
    </row>
    <row r="208" spans="1:3" ht="15">
      <c r="A208" s="13">
        <v>41849</v>
      </c>
      <c r="B208">
        <v>32</v>
      </c>
      <c r="C208">
        <v>18</v>
      </c>
    </row>
    <row r="209" spans="1:3" ht="15">
      <c r="A209" s="13">
        <v>41850</v>
      </c>
      <c r="B209">
        <v>24</v>
      </c>
      <c r="C209">
        <v>5</v>
      </c>
    </row>
    <row r="210" spans="1:9" ht="15">
      <c r="A210" s="13">
        <v>41851</v>
      </c>
      <c r="B210">
        <v>26</v>
      </c>
      <c r="C210">
        <v>6</v>
      </c>
      <c r="F210" s="2">
        <f>SUM(B207:B210,B200:B205,B193:B198,B186:B191,B180:B184)</f>
        <v>367</v>
      </c>
      <c r="G210" s="2">
        <f>SUM(C207:C210,C200:C205,C193:C198,C186:C191,C180:C184)</f>
        <v>94</v>
      </c>
      <c r="H210" s="2">
        <f>SUM(D207:D210,D200:D205,D193:D198,D186:D191,D180:D184)</f>
        <v>0</v>
      </c>
      <c r="I210" s="2">
        <f>SUM(F210:H210)</f>
        <v>461</v>
      </c>
    </row>
    <row r="211" spans="1:3" ht="15">
      <c r="A211" s="13">
        <v>41852</v>
      </c>
      <c r="B211">
        <v>23</v>
      </c>
      <c r="C211">
        <v>11</v>
      </c>
    </row>
    <row r="212" spans="1:3" ht="15">
      <c r="A212" s="13">
        <v>41853</v>
      </c>
      <c r="B212">
        <v>27</v>
      </c>
      <c r="C212">
        <v>18</v>
      </c>
    </row>
    <row r="213" spans="1:4" ht="15">
      <c r="A213" s="12" t="s">
        <v>5</v>
      </c>
      <c r="B213" s="2">
        <f>SUM(B207:B212)</f>
        <v>148</v>
      </c>
      <c r="C213" s="2">
        <f>SUM(C207:C212)</f>
        <v>64</v>
      </c>
      <c r="D213" s="2">
        <f>SUM(D207:D212)</f>
        <v>0</v>
      </c>
    </row>
    <row r="214" spans="1:3" ht="15">
      <c r="A214" s="13">
        <v>41855</v>
      </c>
      <c r="B214">
        <v>16</v>
      </c>
      <c r="C214">
        <v>11</v>
      </c>
    </row>
    <row r="215" spans="1:3" ht="15">
      <c r="A215" s="13">
        <v>41856</v>
      </c>
      <c r="B215">
        <v>19</v>
      </c>
      <c r="C215">
        <v>6</v>
      </c>
    </row>
    <row r="216" spans="1:3" ht="15">
      <c r="A216" s="13">
        <v>41857</v>
      </c>
      <c r="B216">
        <v>18</v>
      </c>
      <c r="C216">
        <v>3</v>
      </c>
    </row>
    <row r="217" spans="1:3" ht="15">
      <c r="A217" s="13">
        <v>41858</v>
      </c>
      <c r="B217">
        <v>24</v>
      </c>
      <c r="C217">
        <v>13</v>
      </c>
    </row>
    <row r="218" spans="1:3" ht="15">
      <c r="A218" s="13">
        <v>41859</v>
      </c>
      <c r="B218">
        <v>21</v>
      </c>
      <c r="C218">
        <v>9</v>
      </c>
    </row>
    <row r="219" spans="1:3" ht="15">
      <c r="A219" s="13">
        <v>41860</v>
      </c>
      <c r="B219">
        <v>11</v>
      </c>
      <c r="C219">
        <v>3</v>
      </c>
    </row>
    <row r="220" spans="1:4" ht="15">
      <c r="A220" s="12" t="s">
        <v>5</v>
      </c>
      <c r="B220" s="2">
        <f>SUM(B214:B219)</f>
        <v>109</v>
      </c>
      <c r="C220" s="2">
        <f>SUM(C214:C219)</f>
        <v>45</v>
      </c>
      <c r="D220" s="2">
        <f>SUM(D214:D219)</f>
        <v>0</v>
      </c>
    </row>
    <row r="221" spans="1:5" ht="15">
      <c r="A221" s="13">
        <v>41862</v>
      </c>
      <c r="B221">
        <v>25</v>
      </c>
      <c r="C221">
        <v>7</v>
      </c>
      <c r="D221">
        <v>2</v>
      </c>
      <c r="E221" t="s">
        <v>82</v>
      </c>
    </row>
    <row r="222" spans="1:3" ht="15">
      <c r="A222" s="13">
        <v>41863</v>
      </c>
      <c r="B222">
        <v>14</v>
      </c>
      <c r="C222">
        <v>6</v>
      </c>
    </row>
    <row r="223" spans="1:5" ht="15">
      <c r="A223" s="13">
        <v>41864</v>
      </c>
      <c r="B223">
        <v>16</v>
      </c>
      <c r="C223">
        <v>10</v>
      </c>
      <c r="D223">
        <v>1</v>
      </c>
      <c r="E223" t="s">
        <v>83</v>
      </c>
    </row>
    <row r="224" spans="1:3" ht="15">
      <c r="A224" s="13">
        <v>41865</v>
      </c>
      <c r="B224">
        <v>23</v>
      </c>
      <c r="C224">
        <v>9</v>
      </c>
    </row>
    <row r="225" spans="1:3" ht="15">
      <c r="A225" s="13">
        <v>41866</v>
      </c>
      <c r="B225">
        <v>18</v>
      </c>
      <c r="C225">
        <v>1</v>
      </c>
    </row>
    <row r="226" spans="1:3" ht="15">
      <c r="A226" s="13">
        <v>41867</v>
      </c>
      <c r="B226">
        <v>13</v>
      </c>
      <c r="C226">
        <v>12</v>
      </c>
    </row>
    <row r="227" spans="1:4" ht="15">
      <c r="A227" s="12" t="s">
        <v>5</v>
      </c>
      <c r="B227" s="2">
        <f>SUM(B221:B226)</f>
        <v>109</v>
      </c>
      <c r="C227" s="2">
        <f>SUM(C221:C226)</f>
        <v>45</v>
      </c>
      <c r="D227" s="2">
        <f>SUM(D221:D226)</f>
        <v>3</v>
      </c>
    </row>
    <row r="228" spans="1:3" ht="15">
      <c r="A228" s="13">
        <v>41869</v>
      </c>
      <c r="B228">
        <v>17</v>
      </c>
      <c r="C228">
        <v>6</v>
      </c>
    </row>
    <row r="229" spans="1:5" ht="15">
      <c r="A229" s="13">
        <v>41870</v>
      </c>
      <c r="B229">
        <v>27</v>
      </c>
      <c r="C229">
        <v>13</v>
      </c>
      <c r="D229">
        <v>10</v>
      </c>
      <c r="E229" t="s">
        <v>84</v>
      </c>
    </row>
    <row r="230" spans="1:3" ht="15">
      <c r="A230" s="13">
        <v>41871</v>
      </c>
      <c r="B230">
        <v>36</v>
      </c>
      <c r="C230">
        <v>19</v>
      </c>
    </row>
    <row r="231" spans="1:3" ht="15">
      <c r="A231" s="13">
        <v>41872</v>
      </c>
      <c r="B231">
        <v>16</v>
      </c>
      <c r="C231">
        <v>2</v>
      </c>
    </row>
    <row r="232" spans="1:3" ht="15">
      <c r="A232" s="13">
        <v>41873</v>
      </c>
      <c r="B232">
        <v>24</v>
      </c>
      <c r="C232">
        <v>14</v>
      </c>
    </row>
    <row r="233" spans="1:3" ht="15">
      <c r="A233" s="13">
        <v>41874</v>
      </c>
      <c r="B233">
        <v>7</v>
      </c>
      <c r="C233">
        <v>5</v>
      </c>
    </row>
    <row r="234" spans="1:4" ht="15">
      <c r="A234" s="12" t="s">
        <v>5</v>
      </c>
      <c r="B234" s="2">
        <f>SUM(B228:B233)</f>
        <v>127</v>
      </c>
      <c r="C234" s="2">
        <f>SUM(C228:C233)</f>
        <v>59</v>
      </c>
      <c r="D234" s="2">
        <f>SUM(D228:D233)</f>
        <v>10</v>
      </c>
    </row>
    <row r="235" spans="1:5" ht="15">
      <c r="A235" s="13">
        <v>41876</v>
      </c>
      <c r="B235">
        <v>0</v>
      </c>
      <c r="C235">
        <v>0</v>
      </c>
      <c r="E235" t="s">
        <v>77</v>
      </c>
    </row>
    <row r="236" spans="1:3" ht="15">
      <c r="A236" s="13">
        <v>41877</v>
      </c>
      <c r="B236">
        <v>17</v>
      </c>
      <c r="C236">
        <v>10</v>
      </c>
    </row>
    <row r="237" spans="1:5" ht="15">
      <c r="A237" s="13">
        <v>41878</v>
      </c>
      <c r="B237">
        <v>25</v>
      </c>
      <c r="C237">
        <v>11</v>
      </c>
      <c r="D237">
        <v>4</v>
      </c>
      <c r="E237" t="s">
        <v>86</v>
      </c>
    </row>
    <row r="238" spans="1:3" ht="15">
      <c r="A238" s="13">
        <v>41879</v>
      </c>
      <c r="B238">
        <v>7</v>
      </c>
      <c r="C238">
        <v>0</v>
      </c>
    </row>
    <row r="239" spans="1:3" ht="15">
      <c r="A239" s="13">
        <v>41880</v>
      </c>
      <c r="B239">
        <v>9</v>
      </c>
      <c r="C239">
        <v>5</v>
      </c>
    </row>
    <row r="240" spans="1:9" ht="15">
      <c r="A240" s="13">
        <v>41881</v>
      </c>
      <c r="B240">
        <v>12</v>
      </c>
      <c r="C240">
        <v>4</v>
      </c>
      <c r="F240" s="2">
        <f>SUM(B235:B240,B228:B233,B221:B226,B214:B219,B211:B212)</f>
        <v>465</v>
      </c>
      <c r="G240" s="2">
        <f>SUM(C235:C240,C228:C233,C221:C226,C214:C219,C211:C212)</f>
        <v>208</v>
      </c>
      <c r="H240" s="2">
        <f>SUM(D235:D240,D228:D233,D221:D226,D214:D219,D211:D212)</f>
        <v>17</v>
      </c>
      <c r="I240" s="2">
        <f>SUM(F240:H240)</f>
        <v>690</v>
      </c>
    </row>
    <row r="241" spans="1:4" ht="15">
      <c r="A241" s="12" t="s">
        <v>5</v>
      </c>
      <c r="B241" s="2">
        <f>SUM(B235:B240)</f>
        <v>70</v>
      </c>
      <c r="C241" s="2">
        <f>SUM(C235:C240)</f>
        <v>30</v>
      </c>
      <c r="D241" s="2">
        <f>SUM(D235:D240)</f>
        <v>4</v>
      </c>
    </row>
    <row r="242" spans="1:3" ht="15">
      <c r="A242" s="13">
        <v>41883</v>
      </c>
      <c r="B242">
        <v>23</v>
      </c>
      <c r="C242">
        <v>3</v>
      </c>
    </row>
    <row r="243" spans="1:5" ht="15">
      <c r="A243" s="13">
        <v>41884</v>
      </c>
      <c r="B243">
        <v>34</v>
      </c>
      <c r="C243">
        <v>9</v>
      </c>
      <c r="E243" t="s">
        <v>87</v>
      </c>
    </row>
    <row r="244" spans="1:3" ht="15">
      <c r="A244" s="13">
        <v>41885</v>
      </c>
      <c r="B244">
        <v>11</v>
      </c>
      <c r="C244">
        <v>1</v>
      </c>
    </row>
    <row r="245" spans="1:3" ht="15">
      <c r="A245" s="13">
        <v>41886</v>
      </c>
      <c r="B245">
        <v>5</v>
      </c>
      <c r="C245">
        <v>1</v>
      </c>
    </row>
    <row r="246" spans="1:3" ht="15">
      <c r="A246" s="13">
        <v>41887</v>
      </c>
      <c r="B246">
        <v>3</v>
      </c>
      <c r="C246">
        <v>3</v>
      </c>
    </row>
    <row r="247" spans="1:3" ht="15">
      <c r="A247" s="13">
        <v>41888</v>
      </c>
      <c r="B247">
        <v>2</v>
      </c>
      <c r="C247">
        <v>0</v>
      </c>
    </row>
    <row r="248" spans="1:4" ht="15">
      <c r="A248" s="12" t="s">
        <v>5</v>
      </c>
      <c r="B248" s="2">
        <f>SUM(B242:B247)</f>
        <v>78</v>
      </c>
      <c r="C248" s="2">
        <f>SUM(C242:C247)</f>
        <v>17</v>
      </c>
      <c r="D248" s="2">
        <f>SUM(D242:D247)</f>
        <v>0</v>
      </c>
    </row>
    <row r="249" spans="1:3" ht="15">
      <c r="A249" s="13">
        <v>41890</v>
      </c>
      <c r="B249">
        <v>5</v>
      </c>
      <c r="C249">
        <v>0</v>
      </c>
    </row>
    <row r="250" spans="1:3" ht="15">
      <c r="A250" s="13">
        <v>41891</v>
      </c>
      <c r="B250">
        <v>4</v>
      </c>
      <c r="C250">
        <v>0</v>
      </c>
    </row>
    <row r="251" spans="1:3" ht="15">
      <c r="A251" s="13">
        <v>41892</v>
      </c>
      <c r="B251">
        <v>27</v>
      </c>
      <c r="C251">
        <v>2</v>
      </c>
    </row>
    <row r="252" spans="1:3" ht="15">
      <c r="A252" s="13">
        <v>41893</v>
      </c>
      <c r="B252">
        <v>7</v>
      </c>
      <c r="C252">
        <v>0</v>
      </c>
    </row>
    <row r="253" spans="1:3" ht="15">
      <c r="A253" s="13">
        <v>41894</v>
      </c>
      <c r="B253">
        <v>19</v>
      </c>
      <c r="C253">
        <v>0</v>
      </c>
    </row>
    <row r="254" spans="1:5" ht="15">
      <c r="A254" s="13">
        <v>41895</v>
      </c>
      <c r="B254">
        <v>6</v>
      </c>
      <c r="C254">
        <v>0</v>
      </c>
      <c r="D254">
        <v>30</v>
      </c>
      <c r="E254" t="s">
        <v>88</v>
      </c>
    </row>
    <row r="255" spans="1:4" ht="15">
      <c r="A255" s="12" t="s">
        <v>5</v>
      </c>
      <c r="B255" s="2">
        <f>SUM(B249:B254)</f>
        <v>68</v>
      </c>
      <c r="C255" s="2">
        <f>SUM(C249:C254)</f>
        <v>2</v>
      </c>
      <c r="D255" s="2">
        <f>SUM(D249:D254)</f>
        <v>30</v>
      </c>
    </row>
    <row r="256" spans="1:3" ht="15">
      <c r="A256" s="13">
        <v>41897</v>
      </c>
      <c r="B256">
        <v>6</v>
      </c>
      <c r="C256">
        <v>0</v>
      </c>
    </row>
    <row r="257" spans="1:3" ht="15">
      <c r="A257" s="13">
        <v>41898</v>
      </c>
      <c r="B257">
        <v>11</v>
      </c>
      <c r="C257">
        <v>0</v>
      </c>
    </row>
    <row r="258" spans="1:3" ht="15">
      <c r="A258" s="13">
        <v>41899</v>
      </c>
      <c r="B258">
        <v>2</v>
      </c>
      <c r="C258">
        <v>0</v>
      </c>
    </row>
    <row r="259" spans="1:3" ht="15">
      <c r="A259" s="13">
        <v>41900</v>
      </c>
      <c r="B259">
        <v>10</v>
      </c>
      <c r="C259">
        <v>0</v>
      </c>
    </row>
    <row r="260" spans="1:3" ht="15">
      <c r="A260" s="13">
        <v>41901</v>
      </c>
      <c r="B260">
        <v>7</v>
      </c>
      <c r="C260">
        <v>0</v>
      </c>
    </row>
    <row r="261" spans="1:3" ht="15">
      <c r="A261" s="13">
        <v>41902</v>
      </c>
      <c r="B261">
        <v>11</v>
      </c>
      <c r="C261">
        <v>2</v>
      </c>
    </row>
    <row r="262" spans="1:4" ht="15">
      <c r="A262" s="12" t="s">
        <v>5</v>
      </c>
      <c r="B262" s="2">
        <f>SUM(B256:B261)</f>
        <v>47</v>
      </c>
      <c r="C262" s="2">
        <f>SUM(C256:C261)</f>
        <v>2</v>
      </c>
      <c r="D262" s="2">
        <f>SUM(D256:D261)</f>
        <v>0</v>
      </c>
    </row>
    <row r="263" spans="1:3" ht="15">
      <c r="A263" s="13">
        <v>41904</v>
      </c>
      <c r="B263">
        <v>9</v>
      </c>
      <c r="C263">
        <v>5</v>
      </c>
    </row>
    <row r="264" spans="1:3" ht="15">
      <c r="A264" s="13">
        <v>41905</v>
      </c>
      <c r="B264">
        <v>17</v>
      </c>
      <c r="C264">
        <v>3</v>
      </c>
    </row>
    <row r="265" spans="1:3" ht="15">
      <c r="A265" s="13">
        <v>41906</v>
      </c>
      <c r="B265">
        <v>19</v>
      </c>
      <c r="C265">
        <v>0</v>
      </c>
    </row>
    <row r="266" spans="1:3" ht="15">
      <c r="A266" s="13">
        <v>41907</v>
      </c>
      <c r="B266">
        <v>23</v>
      </c>
      <c r="C266">
        <v>0</v>
      </c>
    </row>
    <row r="267" spans="1:3" ht="15">
      <c r="A267" s="13">
        <v>41908</v>
      </c>
      <c r="B267">
        <v>3</v>
      </c>
      <c r="C267">
        <v>0</v>
      </c>
    </row>
    <row r="268" spans="1:3" ht="15">
      <c r="A268" s="13">
        <v>41909</v>
      </c>
      <c r="B268">
        <v>20</v>
      </c>
      <c r="C268">
        <v>0</v>
      </c>
    </row>
    <row r="269" spans="1:4" ht="15">
      <c r="A269" s="12" t="s">
        <v>5</v>
      </c>
      <c r="B269" s="2">
        <f>SUM(B263:B268)</f>
        <v>91</v>
      </c>
      <c r="C269" s="2">
        <f>SUM(C263:C268)</f>
        <v>8</v>
      </c>
      <c r="D269" s="2">
        <f>SUM(D263:D268)</f>
        <v>0</v>
      </c>
    </row>
    <row r="270" spans="1:3" ht="15">
      <c r="A270" s="13">
        <v>41911</v>
      </c>
      <c r="B270">
        <v>12</v>
      </c>
      <c r="C270">
        <v>1</v>
      </c>
    </row>
    <row r="271" spans="1:9" ht="15">
      <c r="A271" s="13">
        <v>41912</v>
      </c>
      <c r="B271">
        <v>8</v>
      </c>
      <c r="C271">
        <v>1</v>
      </c>
      <c r="F271" s="2">
        <f>SUM(B270:B271,B263:B268,B256:B261,B249:B254,B242:B247)</f>
        <v>304</v>
      </c>
      <c r="G271" s="2">
        <f>SUM(C270:C271,C263:C268,C256:C261,C249:C254,C242:C247)</f>
        <v>31</v>
      </c>
      <c r="H271" s="2">
        <f>SUM(D270:D271,D263:D268,D256:D261,D249:D254,D242:D247)</f>
        <v>30</v>
      </c>
      <c r="I271" s="2">
        <f>SUM(F271:H271)</f>
        <v>365</v>
      </c>
    </row>
    <row r="272" spans="1:3" ht="15">
      <c r="A272" s="13">
        <v>41913</v>
      </c>
      <c r="B272">
        <v>12</v>
      </c>
      <c r="C272">
        <v>1</v>
      </c>
    </row>
    <row r="273" spans="1:3" ht="15">
      <c r="A273" s="13">
        <v>41914</v>
      </c>
      <c r="B273">
        <v>5</v>
      </c>
      <c r="C273">
        <v>0</v>
      </c>
    </row>
    <row r="274" spans="1:3" ht="15">
      <c r="A274" s="13">
        <v>41915</v>
      </c>
      <c r="B274">
        <v>17</v>
      </c>
      <c r="C274">
        <v>0</v>
      </c>
    </row>
    <row r="275" spans="1:3" ht="15">
      <c r="A275" s="13">
        <v>41916</v>
      </c>
      <c r="B275">
        <v>15</v>
      </c>
      <c r="C275">
        <v>0</v>
      </c>
    </row>
    <row r="276" spans="1:4" ht="15">
      <c r="A276" s="12" t="s">
        <v>5</v>
      </c>
      <c r="B276" s="2">
        <f>SUM(B270:B275)</f>
        <v>69</v>
      </c>
      <c r="C276" s="2">
        <f>SUM(C270:C275)</f>
        <v>3</v>
      </c>
      <c r="D276" s="2">
        <f>SUM(D270:D275)</f>
        <v>0</v>
      </c>
    </row>
    <row r="277" spans="1:3" ht="15">
      <c r="A277" s="13">
        <v>41918</v>
      </c>
      <c r="B277">
        <v>6</v>
      </c>
      <c r="C277">
        <v>1</v>
      </c>
    </row>
    <row r="278" spans="1:3" ht="15">
      <c r="A278" s="13">
        <v>41919</v>
      </c>
      <c r="B278">
        <v>3</v>
      </c>
      <c r="C278">
        <v>1</v>
      </c>
    </row>
    <row r="279" spans="1:3" ht="15">
      <c r="A279" s="13">
        <v>41920</v>
      </c>
      <c r="B279">
        <v>4</v>
      </c>
      <c r="C279">
        <v>0</v>
      </c>
    </row>
    <row r="280" spans="1:3" ht="15">
      <c r="A280" s="13">
        <v>41921</v>
      </c>
      <c r="B280">
        <v>8</v>
      </c>
      <c r="C280">
        <v>0</v>
      </c>
    </row>
    <row r="281" spans="1:3" ht="15">
      <c r="A281" s="13">
        <v>41922</v>
      </c>
      <c r="B281">
        <v>4</v>
      </c>
      <c r="C281">
        <v>0</v>
      </c>
    </row>
    <row r="282" spans="1:3" ht="15">
      <c r="A282" s="13">
        <v>41923</v>
      </c>
      <c r="B282">
        <v>9</v>
      </c>
      <c r="C282">
        <v>0</v>
      </c>
    </row>
    <row r="283" spans="1:4" ht="15">
      <c r="A283" s="12" t="s">
        <v>5</v>
      </c>
      <c r="B283" s="2">
        <f>SUM(B277:B282)</f>
        <v>34</v>
      </c>
      <c r="C283" s="2">
        <f>SUM(C277:C282)</f>
        <v>2</v>
      </c>
      <c r="D283" s="2">
        <f>SUM(D277:D282)</f>
        <v>0</v>
      </c>
    </row>
    <row r="284" spans="1:5" ht="15">
      <c r="A284" s="13">
        <v>41925</v>
      </c>
      <c r="B284">
        <v>12</v>
      </c>
      <c r="C284">
        <v>0</v>
      </c>
      <c r="D284">
        <v>8</v>
      </c>
      <c r="E284" t="s">
        <v>105</v>
      </c>
    </row>
    <row r="285" spans="1:3" ht="15">
      <c r="A285" s="13">
        <v>41926</v>
      </c>
      <c r="B285">
        <v>13</v>
      </c>
      <c r="C285">
        <v>0</v>
      </c>
    </row>
    <row r="286" spans="1:3" ht="15">
      <c r="A286" s="13">
        <v>41927</v>
      </c>
      <c r="B286">
        <v>3</v>
      </c>
      <c r="C286">
        <v>0</v>
      </c>
    </row>
    <row r="287" spans="1:3" ht="15">
      <c r="A287" s="13">
        <v>41928</v>
      </c>
      <c r="B287">
        <v>12</v>
      </c>
      <c r="C287">
        <v>0</v>
      </c>
    </row>
    <row r="288" spans="1:3" ht="15">
      <c r="A288" s="13">
        <v>41929</v>
      </c>
      <c r="B288">
        <v>7</v>
      </c>
      <c r="C288">
        <v>0</v>
      </c>
    </row>
    <row r="289" spans="1:3" ht="15">
      <c r="A289" s="13">
        <v>41930</v>
      </c>
      <c r="B289">
        <v>8</v>
      </c>
      <c r="C289">
        <v>1</v>
      </c>
    </row>
    <row r="290" spans="1:4" ht="15">
      <c r="A290" s="12" t="s">
        <v>5</v>
      </c>
      <c r="B290" s="2">
        <f>SUM(B284:B289)</f>
        <v>55</v>
      </c>
      <c r="C290" s="2">
        <f>SUM(C284:C289)</f>
        <v>1</v>
      </c>
      <c r="D290" s="2">
        <f>SUM(D284:D289)</f>
        <v>8</v>
      </c>
    </row>
    <row r="291" spans="1:3" ht="15">
      <c r="A291" s="13">
        <v>41932</v>
      </c>
      <c r="B291">
        <v>8</v>
      </c>
      <c r="C291">
        <v>0</v>
      </c>
    </row>
    <row r="292" spans="1:3" ht="15">
      <c r="A292" s="13">
        <v>41933</v>
      </c>
      <c r="B292">
        <v>5</v>
      </c>
      <c r="C292">
        <v>0</v>
      </c>
    </row>
    <row r="293" spans="1:3" ht="15">
      <c r="A293" s="13">
        <v>41934</v>
      </c>
      <c r="B293">
        <v>10</v>
      </c>
      <c r="C293">
        <v>0</v>
      </c>
    </row>
    <row r="294" spans="1:3" ht="15">
      <c r="A294" s="13">
        <v>41935</v>
      </c>
      <c r="B294">
        <v>9</v>
      </c>
      <c r="C294">
        <v>1</v>
      </c>
    </row>
    <row r="295" spans="1:3" ht="15">
      <c r="A295" s="13">
        <v>41936</v>
      </c>
      <c r="B295">
        <v>7</v>
      </c>
      <c r="C295">
        <v>3</v>
      </c>
    </row>
    <row r="296" spans="1:3" ht="15">
      <c r="A296" s="13">
        <v>41937</v>
      </c>
      <c r="B296">
        <v>7</v>
      </c>
      <c r="C296">
        <v>1</v>
      </c>
    </row>
    <row r="297" spans="1:4" ht="15">
      <c r="A297" s="12" t="s">
        <v>5</v>
      </c>
      <c r="B297" s="2">
        <f>SUM(B291:B296)</f>
        <v>46</v>
      </c>
      <c r="C297" s="2">
        <f>SUM(C291:C296)</f>
        <v>5</v>
      </c>
      <c r="D297" s="2">
        <f>SUM(D291:D296)</f>
        <v>0</v>
      </c>
    </row>
    <row r="298" spans="1:5" ht="15">
      <c r="A298" s="13">
        <v>41939</v>
      </c>
      <c r="B298">
        <v>10</v>
      </c>
      <c r="C298">
        <v>2</v>
      </c>
      <c r="E298" t="s">
        <v>38</v>
      </c>
    </row>
    <row r="299" spans="1:3" ht="15">
      <c r="A299" s="13">
        <v>41940</v>
      </c>
      <c r="B299">
        <v>8</v>
      </c>
      <c r="C299">
        <v>8</v>
      </c>
    </row>
    <row r="300" spans="1:5" ht="15">
      <c r="A300" s="13">
        <v>41941</v>
      </c>
      <c r="B300">
        <v>37</v>
      </c>
      <c r="C300">
        <v>26</v>
      </c>
      <c r="D300">
        <v>8</v>
      </c>
      <c r="E300" t="s">
        <v>106</v>
      </c>
    </row>
    <row r="301" spans="1:3" ht="15">
      <c r="A301" s="13">
        <v>41942</v>
      </c>
      <c r="B301">
        <v>14</v>
      </c>
      <c r="C301">
        <v>7</v>
      </c>
    </row>
    <row r="302" spans="1:9" ht="15">
      <c r="A302" s="13">
        <v>41943</v>
      </c>
      <c r="B302">
        <v>7</v>
      </c>
      <c r="C302">
        <v>3</v>
      </c>
      <c r="F302" s="2">
        <f>SUM(B298:B302,B291:B296,B284:B289,B277:B282,B272:B275)</f>
        <v>260</v>
      </c>
      <c r="G302" s="2">
        <f>SUM(C298:C302,C291:C296,C284:C289,C277:C282,C272:C275)</f>
        <v>55</v>
      </c>
      <c r="H302" s="2">
        <f>SUM(D298:D302,D291:D296,D284:D289,D277:D282,D272:D275)</f>
        <v>16</v>
      </c>
      <c r="I302" s="2">
        <f>SUM(F302:H302)</f>
        <v>331</v>
      </c>
    </row>
    <row r="303" spans="1:3" ht="15">
      <c r="A303" s="13">
        <v>41944</v>
      </c>
      <c r="B303">
        <v>7</v>
      </c>
      <c r="C303">
        <v>3</v>
      </c>
    </row>
    <row r="304" spans="1:4" ht="15">
      <c r="A304" s="12" t="s">
        <v>5</v>
      </c>
      <c r="B304" s="2">
        <f>SUM(B298:B303)</f>
        <v>83</v>
      </c>
      <c r="C304" s="2">
        <f>SUM(C298:C303)</f>
        <v>49</v>
      </c>
      <c r="D304" s="2">
        <f>SUM(D298:D303)</f>
        <v>8</v>
      </c>
    </row>
    <row r="305" spans="1:3" ht="15">
      <c r="A305" s="13">
        <v>41946</v>
      </c>
      <c r="B305">
        <v>5</v>
      </c>
      <c r="C305">
        <v>0</v>
      </c>
    </row>
    <row r="306" spans="1:3" ht="15">
      <c r="A306" s="13">
        <v>41947</v>
      </c>
      <c r="B306">
        <v>7</v>
      </c>
      <c r="C306">
        <v>0</v>
      </c>
    </row>
    <row r="307" spans="1:3" ht="15">
      <c r="A307" s="13">
        <v>41948</v>
      </c>
      <c r="B307">
        <v>7</v>
      </c>
      <c r="C307">
        <v>0</v>
      </c>
    </row>
    <row r="308" spans="1:3" ht="15">
      <c r="A308" s="13">
        <v>41949</v>
      </c>
      <c r="B308">
        <v>8</v>
      </c>
      <c r="C308">
        <v>0</v>
      </c>
    </row>
    <row r="309" spans="1:3" ht="15">
      <c r="A309" s="13">
        <v>41950</v>
      </c>
      <c r="B309">
        <v>9</v>
      </c>
      <c r="C309">
        <v>0</v>
      </c>
    </row>
    <row r="310" spans="1:3" ht="15">
      <c r="A310" s="13">
        <v>41951</v>
      </c>
      <c r="B310">
        <v>2</v>
      </c>
      <c r="C310">
        <v>1</v>
      </c>
    </row>
    <row r="311" spans="1:4" ht="15">
      <c r="A311" s="12" t="s">
        <v>5</v>
      </c>
      <c r="B311" s="2">
        <f>SUM(B305:B310)</f>
        <v>38</v>
      </c>
      <c r="C311" s="2">
        <f>SUM(C305:C310)</f>
        <v>1</v>
      </c>
      <c r="D311" s="2">
        <f>SUM(D305:D310)</f>
        <v>0</v>
      </c>
    </row>
    <row r="312" spans="1:3" ht="15">
      <c r="A312" s="13">
        <v>41953</v>
      </c>
      <c r="B312">
        <v>4</v>
      </c>
      <c r="C312">
        <v>0</v>
      </c>
    </row>
    <row r="313" spans="1:3" ht="15">
      <c r="A313" s="13">
        <v>41954</v>
      </c>
      <c r="B313">
        <v>3</v>
      </c>
      <c r="C313">
        <v>0</v>
      </c>
    </row>
    <row r="314" spans="1:5" ht="15">
      <c r="A314" s="13">
        <v>41955</v>
      </c>
      <c r="B314">
        <v>6</v>
      </c>
      <c r="C314">
        <v>0</v>
      </c>
      <c r="D314">
        <v>20</v>
      </c>
      <c r="E314" t="s">
        <v>107</v>
      </c>
    </row>
    <row r="315" spans="1:3" ht="15">
      <c r="A315" s="13">
        <v>41956</v>
      </c>
      <c r="B315">
        <v>3</v>
      </c>
      <c r="C315">
        <v>0</v>
      </c>
    </row>
    <row r="316" spans="1:3" ht="15">
      <c r="A316" s="13">
        <v>41957</v>
      </c>
      <c r="B316">
        <v>9</v>
      </c>
      <c r="C316">
        <v>1</v>
      </c>
    </row>
    <row r="317" spans="1:3" ht="15">
      <c r="A317" s="13">
        <v>41958</v>
      </c>
      <c r="B317">
        <v>3</v>
      </c>
      <c r="C317">
        <v>0</v>
      </c>
    </row>
    <row r="318" spans="1:4" ht="15">
      <c r="A318" s="12" t="s">
        <v>5</v>
      </c>
      <c r="B318" s="2">
        <f>SUM(B312:B317)</f>
        <v>28</v>
      </c>
      <c r="C318" s="2">
        <f>SUM(C312:C317)</f>
        <v>1</v>
      </c>
      <c r="D318" s="2">
        <f>SUM(D312:D317)</f>
        <v>20</v>
      </c>
    </row>
    <row r="319" spans="1:3" ht="15">
      <c r="A319" s="13">
        <v>41960</v>
      </c>
      <c r="B319">
        <v>5</v>
      </c>
      <c r="C319">
        <v>0</v>
      </c>
    </row>
    <row r="320" spans="1:3" ht="15">
      <c r="A320" s="13">
        <v>41961</v>
      </c>
      <c r="B320">
        <v>2</v>
      </c>
      <c r="C320">
        <v>0</v>
      </c>
    </row>
    <row r="321" spans="1:3" ht="15">
      <c r="A321" s="13">
        <v>41962</v>
      </c>
      <c r="B321">
        <v>2</v>
      </c>
      <c r="C321">
        <v>0</v>
      </c>
    </row>
    <row r="322" spans="1:3" ht="15">
      <c r="A322" s="13">
        <v>41963</v>
      </c>
      <c r="B322">
        <v>5</v>
      </c>
      <c r="C322">
        <v>0</v>
      </c>
    </row>
    <row r="323" spans="1:3" ht="15">
      <c r="A323" s="13">
        <v>41964</v>
      </c>
      <c r="B323">
        <v>0</v>
      </c>
      <c r="C323">
        <v>0</v>
      </c>
    </row>
    <row r="324" spans="1:3" ht="15">
      <c r="A324" s="13">
        <v>41965</v>
      </c>
      <c r="B324">
        <v>7</v>
      </c>
      <c r="C324">
        <v>2</v>
      </c>
    </row>
    <row r="325" spans="1:4" ht="15">
      <c r="A325" s="12" t="s">
        <v>5</v>
      </c>
      <c r="B325" s="2">
        <f>SUM(B319:B324)</f>
        <v>21</v>
      </c>
      <c r="C325" s="2">
        <f>SUM(C319:C324)</f>
        <v>2</v>
      </c>
      <c r="D325" s="2">
        <f>SUM(D319:D324)</f>
        <v>0</v>
      </c>
    </row>
    <row r="326" spans="1:5" ht="15">
      <c r="A326" s="13">
        <v>41967</v>
      </c>
      <c r="B326">
        <v>1</v>
      </c>
      <c r="C326">
        <v>0</v>
      </c>
      <c r="D326">
        <v>52</v>
      </c>
      <c r="E326" t="s">
        <v>108</v>
      </c>
    </row>
    <row r="327" spans="1:3" ht="15">
      <c r="A327" s="13">
        <v>41968</v>
      </c>
      <c r="B327">
        <v>1</v>
      </c>
      <c r="C327">
        <v>0</v>
      </c>
    </row>
    <row r="328" spans="1:3" ht="15">
      <c r="A328" s="13">
        <v>41969</v>
      </c>
      <c r="B328">
        <v>3</v>
      </c>
      <c r="C328">
        <v>0</v>
      </c>
    </row>
    <row r="329" spans="1:3" ht="15">
      <c r="A329" s="13">
        <v>41970</v>
      </c>
      <c r="B329">
        <v>3</v>
      </c>
      <c r="C329">
        <v>0</v>
      </c>
    </row>
    <row r="330" spans="1:3" ht="15">
      <c r="A330" s="13">
        <v>41971</v>
      </c>
      <c r="B330">
        <v>3</v>
      </c>
      <c r="C330">
        <v>0</v>
      </c>
    </row>
    <row r="331" spans="1:9" ht="15">
      <c r="A331" s="13">
        <v>41972</v>
      </c>
      <c r="B331">
        <v>12</v>
      </c>
      <c r="C331">
        <v>4</v>
      </c>
      <c r="F331" s="2">
        <f>SUM(B326:B331,B319:B324,B312:B317,B305:B310,B303)</f>
        <v>117</v>
      </c>
      <c r="G331" s="2">
        <f>SUM(C326:C331,C319:C324,C312:C317,C305:C310,C303)</f>
        <v>11</v>
      </c>
      <c r="H331" s="2">
        <f>SUM(D326:D331,D319:D324,D312:D317,D305:D310,D303)</f>
        <v>72</v>
      </c>
      <c r="I331" s="2">
        <f>SUM(F331:H331)</f>
        <v>200</v>
      </c>
    </row>
    <row r="332" spans="1:4" ht="15">
      <c r="A332" s="12" t="s">
        <v>5</v>
      </c>
      <c r="B332" s="2">
        <f>SUM(B326:B331)</f>
        <v>23</v>
      </c>
      <c r="C332" s="2">
        <f>SUM(C326:C331)</f>
        <v>4</v>
      </c>
      <c r="D332" s="2">
        <f>SUM(D326:D331)</f>
        <v>52</v>
      </c>
    </row>
    <row r="333" spans="1:3" ht="15">
      <c r="A333" s="13">
        <v>41974</v>
      </c>
      <c r="B333">
        <v>8</v>
      </c>
      <c r="C333">
        <v>0</v>
      </c>
    </row>
    <row r="334" spans="1:3" ht="15">
      <c r="A334" s="13">
        <v>41975</v>
      </c>
      <c r="B334">
        <v>3</v>
      </c>
      <c r="C334">
        <v>0</v>
      </c>
    </row>
    <row r="335" spans="1:3" ht="15">
      <c r="A335" s="13">
        <v>41976</v>
      </c>
      <c r="B335">
        <v>1</v>
      </c>
      <c r="C335">
        <v>0</v>
      </c>
    </row>
    <row r="336" spans="1:3" ht="15">
      <c r="A336" s="13">
        <v>41977</v>
      </c>
      <c r="B336">
        <v>7</v>
      </c>
      <c r="C336">
        <v>0</v>
      </c>
    </row>
    <row r="337" spans="1:3" ht="15">
      <c r="A337" s="13">
        <v>41978</v>
      </c>
      <c r="B337">
        <v>3</v>
      </c>
      <c r="C337">
        <v>0</v>
      </c>
    </row>
    <row r="338" spans="1:3" ht="15">
      <c r="A338" s="13">
        <v>41979</v>
      </c>
      <c r="B338">
        <v>6</v>
      </c>
      <c r="C338">
        <v>0</v>
      </c>
    </row>
    <row r="339" spans="1:4" ht="15">
      <c r="A339" s="12" t="s">
        <v>5</v>
      </c>
      <c r="B339" s="2">
        <f>SUM(B333:B338)</f>
        <v>28</v>
      </c>
      <c r="C339" s="2">
        <f>SUM(C333:C338)</f>
        <v>0</v>
      </c>
      <c r="D339" s="2">
        <f>SUM(D333:D338)</f>
        <v>0</v>
      </c>
    </row>
    <row r="340" spans="1:3" ht="15">
      <c r="A340" s="13">
        <v>41981</v>
      </c>
      <c r="B340">
        <v>0</v>
      </c>
      <c r="C340">
        <v>0</v>
      </c>
    </row>
    <row r="341" spans="1:3" ht="15">
      <c r="A341" s="13">
        <v>41982</v>
      </c>
      <c r="B341">
        <v>5</v>
      </c>
      <c r="C341">
        <v>0</v>
      </c>
    </row>
    <row r="342" spans="1:3" ht="15">
      <c r="A342" s="13">
        <v>41983</v>
      </c>
      <c r="B342">
        <v>1</v>
      </c>
      <c r="C342">
        <v>0</v>
      </c>
    </row>
    <row r="343" spans="1:5" ht="15">
      <c r="A343" s="13">
        <v>41984</v>
      </c>
      <c r="B343">
        <v>3</v>
      </c>
      <c r="C343">
        <v>0</v>
      </c>
      <c r="D343">
        <v>12</v>
      </c>
      <c r="E343" t="s">
        <v>109</v>
      </c>
    </row>
    <row r="344" spans="1:3" ht="15">
      <c r="A344" s="13">
        <v>41985</v>
      </c>
      <c r="B344">
        <v>4</v>
      </c>
      <c r="C344">
        <v>0</v>
      </c>
    </row>
    <row r="345" spans="1:3" ht="15">
      <c r="A345" s="13">
        <v>41986</v>
      </c>
      <c r="B345">
        <v>2</v>
      </c>
      <c r="C345">
        <v>0</v>
      </c>
    </row>
    <row r="346" spans="1:4" ht="15">
      <c r="A346" s="12" t="s">
        <v>5</v>
      </c>
      <c r="B346" s="2">
        <f>SUM(B340:B345)</f>
        <v>15</v>
      </c>
      <c r="C346" s="2">
        <f>SUM(C340:C345)</f>
        <v>0</v>
      </c>
      <c r="D346" s="2">
        <f>SUM(D340:D345)</f>
        <v>12</v>
      </c>
    </row>
    <row r="347" spans="1:3" ht="15">
      <c r="A347" s="13">
        <v>41988</v>
      </c>
      <c r="B347">
        <v>0</v>
      </c>
      <c r="C347">
        <v>0</v>
      </c>
    </row>
    <row r="348" spans="1:3" ht="15">
      <c r="A348" s="13">
        <v>41989</v>
      </c>
      <c r="B348">
        <v>8</v>
      </c>
      <c r="C348">
        <v>0</v>
      </c>
    </row>
    <row r="349" spans="1:3" ht="15">
      <c r="A349" s="13">
        <v>41990</v>
      </c>
      <c r="B349">
        <v>1</v>
      </c>
      <c r="C349">
        <v>0</v>
      </c>
    </row>
    <row r="350" spans="1:3" ht="15">
      <c r="A350" s="13">
        <v>41991</v>
      </c>
      <c r="B350">
        <v>3</v>
      </c>
      <c r="C350">
        <v>0</v>
      </c>
    </row>
    <row r="351" spans="1:3" ht="15">
      <c r="A351" s="13">
        <v>41992</v>
      </c>
      <c r="B351">
        <v>4</v>
      </c>
      <c r="C351">
        <v>0</v>
      </c>
    </row>
    <row r="352" spans="1:9" ht="15">
      <c r="A352" s="13">
        <v>41993</v>
      </c>
      <c r="B352">
        <v>5</v>
      </c>
      <c r="C352">
        <v>4</v>
      </c>
      <c r="F352" s="2">
        <f>SUM(B347:B352,B340:B345,B333:B338)</f>
        <v>64</v>
      </c>
      <c r="G352" s="2">
        <f>SUM(C347:C352,C340:C345,C333:C338)</f>
        <v>4</v>
      </c>
      <c r="H352" s="2">
        <f>SUM(D347:D352,D340:D345,D333:D338)</f>
        <v>12</v>
      </c>
      <c r="I352" s="2">
        <f>SUM(F352:H352)</f>
        <v>80</v>
      </c>
    </row>
    <row r="353" spans="1:4" ht="15">
      <c r="A353" s="12" t="s">
        <v>5</v>
      </c>
      <c r="B353" s="2">
        <f>SUM(B347:B352)</f>
        <v>21</v>
      </c>
      <c r="C353" s="2">
        <f>SUM(C347:C352)</f>
        <v>4</v>
      </c>
      <c r="D353" s="2">
        <f>SUM(D347:D352)</f>
        <v>0</v>
      </c>
    </row>
    <row r="354" spans="6:9" ht="15">
      <c r="F354" s="5">
        <f>SUM(F352,F331,F302,F271,F240,F210,F179,F149,F118,F88,F57,F29)</f>
        <v>2468</v>
      </c>
      <c r="G354" s="5">
        <f>SUM(G352,G331,G302,G271,G240,G210,G179,G149,G118,G88,G57,G29)</f>
        <v>541</v>
      </c>
      <c r="H354" s="5">
        <f>SUM(H352,H331,H302,H271,H240,H210,H179,H149,H118,H88,H57,H29)</f>
        <v>396</v>
      </c>
      <c r="I354" s="5">
        <f>SUM(I352,I331,I302,I271,I240,I210,I179,I149,I118,I88,I57,I29)</f>
        <v>3405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5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P16" sqref="P16"/>
    </sheetView>
  </sheetViews>
  <sheetFormatPr defaultColWidth="9.140625" defaultRowHeight="15"/>
  <cols>
    <col min="1" max="1" width="11.7109375" style="0" customWidth="1"/>
    <col min="5" max="5" width="26.8515625" style="0" customWidth="1"/>
  </cols>
  <sheetData>
    <row r="1" spans="1:5" ht="15">
      <c r="A1" s="2" t="s">
        <v>110</v>
      </c>
      <c r="B1" s="2"/>
      <c r="C1" s="2"/>
      <c r="D1" s="2"/>
      <c r="E1" s="2"/>
    </row>
    <row r="2" spans="6:7" ht="15">
      <c r="F2" s="43" t="s">
        <v>85</v>
      </c>
      <c r="G2" s="43"/>
    </row>
    <row r="3" spans="1:16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</v>
      </c>
      <c r="G3" s="2" t="s">
        <v>2</v>
      </c>
      <c r="H3" s="2" t="s">
        <v>3</v>
      </c>
      <c r="I3" s="2" t="s">
        <v>89</v>
      </c>
      <c r="L3" s="6" t="s">
        <v>1</v>
      </c>
      <c r="M3" s="6" t="s">
        <v>2</v>
      </c>
      <c r="N3" s="6" t="s">
        <v>3</v>
      </c>
      <c r="O3" s="6" t="s">
        <v>89</v>
      </c>
      <c r="P3" s="6" t="s">
        <v>103</v>
      </c>
    </row>
    <row r="4" spans="1:16" ht="15">
      <c r="A4" s="1">
        <v>42009</v>
      </c>
      <c r="B4">
        <v>5</v>
      </c>
      <c r="C4">
        <v>4</v>
      </c>
      <c r="K4" t="s">
        <v>90</v>
      </c>
      <c r="L4">
        <f>SUM(F30)</f>
        <v>106</v>
      </c>
      <c r="M4">
        <f>SUM(G30)</f>
        <v>11</v>
      </c>
      <c r="N4">
        <f>SUM(H30)</f>
        <v>15</v>
      </c>
      <c r="O4">
        <f>SUM(I30)</f>
        <v>132</v>
      </c>
      <c r="P4" s="2">
        <f>SUM(L4:M4)</f>
        <v>117</v>
      </c>
    </row>
    <row r="5" spans="1:16" ht="15">
      <c r="A5" s="1">
        <v>42010</v>
      </c>
      <c r="B5">
        <v>5</v>
      </c>
      <c r="C5">
        <v>1</v>
      </c>
      <c r="K5" t="s">
        <v>91</v>
      </c>
      <c r="L5">
        <f>SUM(F59)</f>
        <v>183</v>
      </c>
      <c r="M5">
        <f>SUM(G59)</f>
        <v>54</v>
      </c>
      <c r="N5">
        <f>SUM(H59)</f>
        <v>82</v>
      </c>
      <c r="O5">
        <f>SUM(I59)</f>
        <v>319</v>
      </c>
      <c r="P5" s="2">
        <f aca="true" t="shared" si="0" ref="P5:P15">SUM(L5:M5)</f>
        <v>237</v>
      </c>
    </row>
    <row r="6" spans="1:16" ht="15">
      <c r="A6" s="1">
        <v>42011</v>
      </c>
      <c r="B6">
        <v>3</v>
      </c>
      <c r="C6">
        <v>0</v>
      </c>
      <c r="K6" t="s">
        <v>92</v>
      </c>
      <c r="L6">
        <f>SUM(F89)</f>
        <v>197</v>
      </c>
      <c r="M6">
        <f>SUM(G89)</f>
        <v>35</v>
      </c>
      <c r="N6">
        <f>SUM(H89)</f>
        <v>46</v>
      </c>
      <c r="O6">
        <f>SUM(I89)</f>
        <v>278</v>
      </c>
      <c r="P6" s="2">
        <f t="shared" si="0"/>
        <v>232</v>
      </c>
    </row>
    <row r="7" spans="1:16" ht="15">
      <c r="A7" s="1">
        <v>42012</v>
      </c>
      <c r="B7">
        <v>6</v>
      </c>
      <c r="C7">
        <v>0</v>
      </c>
      <c r="K7" t="s">
        <v>93</v>
      </c>
      <c r="L7">
        <f>SUM(F119)</f>
        <v>198</v>
      </c>
      <c r="M7">
        <f>SUM(G119)</f>
        <v>72</v>
      </c>
      <c r="N7">
        <f>SUM(H119)</f>
        <v>0</v>
      </c>
      <c r="O7">
        <f>SUM(I119)</f>
        <v>270</v>
      </c>
      <c r="P7" s="2">
        <f t="shared" si="0"/>
        <v>270</v>
      </c>
    </row>
    <row r="8" spans="1:16" ht="15">
      <c r="A8" s="1">
        <v>42013</v>
      </c>
      <c r="B8">
        <v>10</v>
      </c>
      <c r="C8">
        <v>1</v>
      </c>
      <c r="D8">
        <v>15</v>
      </c>
      <c r="E8" t="s">
        <v>33</v>
      </c>
      <c r="K8" t="s">
        <v>94</v>
      </c>
      <c r="L8">
        <f>SUM(F149)</f>
        <v>206</v>
      </c>
      <c r="M8">
        <f>SUM(G149)</f>
        <v>34</v>
      </c>
      <c r="N8">
        <f>SUM(H149)</f>
        <v>0</v>
      </c>
      <c r="O8">
        <f>SUM(I149)</f>
        <v>240</v>
      </c>
      <c r="P8" s="2">
        <f t="shared" si="0"/>
        <v>240</v>
      </c>
    </row>
    <row r="9" spans="1:16" ht="15">
      <c r="A9" s="1">
        <v>42014</v>
      </c>
      <c r="B9">
        <v>3</v>
      </c>
      <c r="C9">
        <v>0</v>
      </c>
      <c r="K9" t="s">
        <v>95</v>
      </c>
      <c r="L9">
        <f>SUM(F180)</f>
        <v>326</v>
      </c>
      <c r="M9">
        <f>SUM(G180)</f>
        <v>27</v>
      </c>
      <c r="N9">
        <f>SUM(H180)</f>
        <v>0</v>
      </c>
      <c r="O9">
        <f>SUM(I180)</f>
        <v>353</v>
      </c>
      <c r="P9" s="2">
        <f t="shared" si="0"/>
        <v>353</v>
      </c>
    </row>
    <row r="10" spans="1:16" ht="15">
      <c r="A10" s="2" t="s">
        <v>5</v>
      </c>
      <c r="B10" s="2">
        <f>SUM(B4:B9)</f>
        <v>32</v>
      </c>
      <c r="C10" s="2">
        <f>SUM(C4:C9)</f>
        <v>6</v>
      </c>
      <c r="D10" s="2">
        <f>SUM(D4:D9)</f>
        <v>15</v>
      </c>
      <c r="K10" t="s">
        <v>96</v>
      </c>
      <c r="L10">
        <f>SUM(F211)</f>
        <v>441</v>
      </c>
      <c r="M10">
        <f>SUM(G211)</f>
        <v>117</v>
      </c>
      <c r="N10">
        <f>SUM(H211)</f>
        <v>10</v>
      </c>
      <c r="O10">
        <f>SUM(I211)</f>
        <v>568</v>
      </c>
      <c r="P10" s="2">
        <f t="shared" si="0"/>
        <v>558</v>
      </c>
    </row>
    <row r="11" spans="1:16" ht="15">
      <c r="A11" s="1">
        <v>42016</v>
      </c>
      <c r="B11">
        <v>8</v>
      </c>
      <c r="C11">
        <v>0</v>
      </c>
      <c r="K11" t="s">
        <v>97</v>
      </c>
      <c r="L11">
        <f>SUM(F242)</f>
        <v>402</v>
      </c>
      <c r="M11">
        <f>SUM(G242)</f>
        <v>160</v>
      </c>
      <c r="N11">
        <f>SUM(H242)</f>
        <v>0</v>
      </c>
      <c r="O11">
        <f>SUM(I242)</f>
        <v>562</v>
      </c>
      <c r="P11" s="2">
        <f t="shared" si="0"/>
        <v>562</v>
      </c>
    </row>
    <row r="12" spans="1:16" ht="15">
      <c r="A12" s="1">
        <v>42017</v>
      </c>
      <c r="B12">
        <v>5</v>
      </c>
      <c r="C12">
        <v>0</v>
      </c>
      <c r="K12" t="s">
        <v>98</v>
      </c>
      <c r="L12">
        <f>SUM(F272)</f>
        <v>282</v>
      </c>
      <c r="M12">
        <f>SUM(G272)</f>
        <v>33</v>
      </c>
      <c r="N12">
        <f>SUM(H272)</f>
        <v>18</v>
      </c>
      <c r="O12">
        <f>SUM(I272)</f>
        <v>333</v>
      </c>
      <c r="P12" s="2">
        <f t="shared" si="0"/>
        <v>315</v>
      </c>
    </row>
    <row r="13" spans="1:16" ht="15">
      <c r="A13" s="1">
        <v>42018</v>
      </c>
      <c r="B13">
        <v>9</v>
      </c>
      <c r="C13">
        <v>0</v>
      </c>
      <c r="K13" t="s">
        <v>99</v>
      </c>
      <c r="L13">
        <f>SUM(F303)</f>
        <v>294</v>
      </c>
      <c r="M13">
        <f>SUM(G303)</f>
        <v>88</v>
      </c>
      <c r="N13">
        <f>SUM(H303)</f>
        <v>18</v>
      </c>
      <c r="O13">
        <f>SUM(I303)</f>
        <v>400</v>
      </c>
      <c r="P13" s="2">
        <f t="shared" si="0"/>
        <v>382</v>
      </c>
    </row>
    <row r="14" spans="1:16" ht="15">
      <c r="A14" s="1">
        <v>42019</v>
      </c>
      <c r="B14">
        <v>2</v>
      </c>
      <c r="C14">
        <v>0</v>
      </c>
      <c r="K14" t="s">
        <v>100</v>
      </c>
      <c r="L14">
        <f>SUM(F333)</f>
        <v>47</v>
      </c>
      <c r="M14">
        <f>SUM(G333)</f>
        <v>0</v>
      </c>
      <c r="N14">
        <f>SUM(H333)</f>
        <v>63</v>
      </c>
      <c r="O14">
        <f>SUM(I333)</f>
        <v>110</v>
      </c>
      <c r="P14" s="2">
        <f t="shared" si="0"/>
        <v>47</v>
      </c>
    </row>
    <row r="15" spans="1:16" ht="15">
      <c r="A15" s="1">
        <v>42020</v>
      </c>
      <c r="B15">
        <v>2</v>
      </c>
      <c r="C15">
        <v>0</v>
      </c>
      <c r="K15" t="s">
        <v>101</v>
      </c>
      <c r="L15">
        <f>SUM(F353)</f>
        <v>19</v>
      </c>
      <c r="M15">
        <f>SUM(G353)</f>
        <v>2</v>
      </c>
      <c r="N15">
        <f>SUM(H353)</f>
        <v>0</v>
      </c>
      <c r="O15">
        <f>SUM(I353)</f>
        <v>21</v>
      </c>
      <c r="P15" s="2">
        <f t="shared" si="0"/>
        <v>21</v>
      </c>
    </row>
    <row r="16" spans="1:16" ht="15">
      <c r="A16" s="1">
        <v>42021</v>
      </c>
      <c r="B16">
        <v>3</v>
      </c>
      <c r="C16">
        <v>2</v>
      </c>
      <c r="K16" s="2" t="s">
        <v>89</v>
      </c>
      <c r="L16" s="2">
        <f>SUM(L4:L15)</f>
        <v>2701</v>
      </c>
      <c r="M16" s="2">
        <f>SUM(M4:M15)</f>
        <v>633</v>
      </c>
      <c r="N16" s="2">
        <f>SUM(N4:N15)</f>
        <v>252</v>
      </c>
      <c r="O16" s="2">
        <f>SUM(O4:O15)</f>
        <v>3586</v>
      </c>
      <c r="P16" s="2">
        <f>SUM(P4:P15)</f>
        <v>3334</v>
      </c>
    </row>
    <row r="17" spans="1:4" ht="15">
      <c r="A17" s="2" t="s">
        <v>5</v>
      </c>
      <c r="B17" s="2">
        <f>SUM(B11:B16)</f>
        <v>29</v>
      </c>
      <c r="C17" s="2">
        <f>SUM(C11:C16)</f>
        <v>2</v>
      </c>
      <c r="D17" s="2">
        <f>SUM(D11:D16)</f>
        <v>0</v>
      </c>
    </row>
    <row r="18" spans="1:3" ht="15">
      <c r="A18" s="1">
        <v>42023</v>
      </c>
      <c r="B18">
        <v>3</v>
      </c>
      <c r="C18">
        <v>0</v>
      </c>
    </row>
    <row r="19" spans="1:3" ht="15">
      <c r="A19" s="1">
        <v>42024</v>
      </c>
      <c r="B19">
        <v>4</v>
      </c>
      <c r="C19">
        <v>0</v>
      </c>
    </row>
    <row r="20" spans="1:3" ht="15">
      <c r="A20" s="1">
        <v>42025</v>
      </c>
      <c r="B20">
        <v>7</v>
      </c>
      <c r="C20">
        <v>0</v>
      </c>
    </row>
    <row r="21" spans="1:3" ht="15">
      <c r="A21" s="1">
        <v>42026</v>
      </c>
      <c r="B21">
        <v>2</v>
      </c>
      <c r="C21">
        <v>0</v>
      </c>
    </row>
    <row r="22" spans="1:3" ht="15">
      <c r="A22" s="1">
        <v>42027</v>
      </c>
      <c r="B22">
        <v>5</v>
      </c>
      <c r="C22">
        <v>0</v>
      </c>
    </row>
    <row r="23" spans="1:3" ht="15">
      <c r="A23" s="1">
        <v>42028</v>
      </c>
      <c r="B23">
        <v>1</v>
      </c>
      <c r="C23">
        <v>0</v>
      </c>
    </row>
    <row r="24" spans="1:4" ht="15">
      <c r="A24" s="2" t="s">
        <v>5</v>
      </c>
      <c r="B24" s="2">
        <f>SUM(B18:B23)</f>
        <v>22</v>
      </c>
      <c r="C24" s="2">
        <f>SUM(C18:C23)</f>
        <v>0</v>
      </c>
      <c r="D24" s="2">
        <f>SUM(D18:D23)</f>
        <v>0</v>
      </c>
    </row>
    <row r="25" spans="1:3" ht="15">
      <c r="A25" s="1">
        <v>42030</v>
      </c>
      <c r="B25">
        <v>6</v>
      </c>
      <c r="C25">
        <v>3</v>
      </c>
    </row>
    <row r="26" spans="1:3" ht="15">
      <c r="A26" s="1">
        <v>42031</v>
      </c>
      <c r="B26">
        <v>5</v>
      </c>
      <c r="C26">
        <v>0</v>
      </c>
    </row>
    <row r="27" spans="1:3" ht="15">
      <c r="A27" s="1">
        <v>42032</v>
      </c>
      <c r="B27">
        <v>2</v>
      </c>
      <c r="C27">
        <v>0</v>
      </c>
    </row>
    <row r="28" spans="1:3" ht="15">
      <c r="A28" s="1">
        <v>42033</v>
      </c>
      <c r="B28">
        <v>2</v>
      </c>
      <c r="C28">
        <v>0</v>
      </c>
    </row>
    <row r="29" spans="1:3" ht="15">
      <c r="A29" s="1">
        <v>42034</v>
      </c>
      <c r="B29">
        <v>4</v>
      </c>
      <c r="C29">
        <v>0</v>
      </c>
    </row>
    <row r="30" spans="1:9" ht="15">
      <c r="A30" s="1">
        <v>42035</v>
      </c>
      <c r="B30">
        <v>4</v>
      </c>
      <c r="C30">
        <v>0</v>
      </c>
      <c r="F30" s="2">
        <f>SUM(B31,B24,B17,B10)</f>
        <v>106</v>
      </c>
      <c r="G30" s="2">
        <f>SUM(C31,C24,C17,C10)</f>
        <v>11</v>
      </c>
      <c r="H30" s="2">
        <f>SUM(D31,D24,D17,D10)</f>
        <v>15</v>
      </c>
      <c r="I30" s="2">
        <f>SUM(F30:H30)</f>
        <v>132</v>
      </c>
    </row>
    <row r="31" spans="1:4" ht="15">
      <c r="A31" s="2" t="s">
        <v>5</v>
      </c>
      <c r="B31" s="2">
        <f>SUM(B25:B30)</f>
        <v>23</v>
      </c>
      <c r="C31" s="2">
        <f>SUM(C25:C30)</f>
        <v>3</v>
      </c>
      <c r="D31" s="2">
        <f>SUM(D25:D30)</f>
        <v>0</v>
      </c>
    </row>
    <row r="32" spans="1:3" ht="15">
      <c r="A32" s="1">
        <v>42037</v>
      </c>
      <c r="B32">
        <v>5</v>
      </c>
      <c r="C32">
        <v>0</v>
      </c>
    </row>
    <row r="33" spans="1:3" ht="15">
      <c r="A33" s="1">
        <v>42038</v>
      </c>
      <c r="B33">
        <v>2</v>
      </c>
      <c r="C33">
        <v>0</v>
      </c>
    </row>
    <row r="34" spans="1:5" ht="15">
      <c r="A34" s="1">
        <v>42039</v>
      </c>
      <c r="B34">
        <v>0</v>
      </c>
      <c r="C34">
        <v>0</v>
      </c>
      <c r="E34" t="s">
        <v>111</v>
      </c>
    </row>
    <row r="35" spans="1:3" ht="15">
      <c r="A35" s="1">
        <v>42040</v>
      </c>
      <c r="B35">
        <v>3</v>
      </c>
      <c r="C35">
        <v>0</v>
      </c>
    </row>
    <row r="36" spans="1:3" ht="15">
      <c r="A36" s="1">
        <v>42041</v>
      </c>
      <c r="B36">
        <v>7</v>
      </c>
      <c r="C36">
        <v>0</v>
      </c>
    </row>
    <row r="37" spans="1:3" ht="15">
      <c r="A37" s="1">
        <v>42042</v>
      </c>
      <c r="B37">
        <v>7</v>
      </c>
      <c r="C37">
        <v>2</v>
      </c>
    </row>
    <row r="38" spans="1:4" ht="15">
      <c r="A38" s="2" t="s">
        <v>5</v>
      </c>
      <c r="B38" s="2">
        <f>SUM(B32:B37)</f>
        <v>24</v>
      </c>
      <c r="C38" s="2">
        <f>SUM(C32:C37)</f>
        <v>2</v>
      </c>
      <c r="D38" s="2">
        <f>SUM(D32:D37)</f>
        <v>0</v>
      </c>
    </row>
    <row r="39" spans="1:3" ht="15">
      <c r="A39" s="1">
        <v>42044</v>
      </c>
      <c r="B39">
        <v>2</v>
      </c>
      <c r="C39">
        <v>0</v>
      </c>
    </row>
    <row r="40" spans="1:3" ht="15">
      <c r="A40" s="1">
        <v>42045</v>
      </c>
      <c r="B40">
        <v>7</v>
      </c>
      <c r="C40">
        <v>0</v>
      </c>
    </row>
    <row r="41" spans="1:3" ht="15">
      <c r="A41" s="1">
        <v>42046</v>
      </c>
      <c r="B41">
        <v>0</v>
      </c>
      <c r="C41">
        <v>0</v>
      </c>
    </row>
    <row r="42" spans="1:2" ht="15">
      <c r="A42" s="1">
        <v>42047</v>
      </c>
      <c r="B42">
        <v>6</v>
      </c>
    </row>
    <row r="43" spans="1:3" ht="15">
      <c r="A43" s="1">
        <v>42048</v>
      </c>
      <c r="B43">
        <v>4</v>
      </c>
      <c r="C43">
        <v>2</v>
      </c>
    </row>
    <row r="44" spans="1:5" ht="15">
      <c r="A44" s="1">
        <v>42049</v>
      </c>
      <c r="B44">
        <v>13</v>
      </c>
      <c r="C44">
        <v>4</v>
      </c>
      <c r="E44" t="s">
        <v>112</v>
      </c>
    </row>
    <row r="45" spans="1:4" ht="15">
      <c r="A45" s="2" t="s">
        <v>5</v>
      </c>
      <c r="B45" s="2">
        <f>SUM(B39:B44)</f>
        <v>32</v>
      </c>
      <c r="C45" s="2">
        <f>SUM(C39:C44)</f>
        <v>6</v>
      </c>
      <c r="D45" s="2">
        <f>SUM(D39:D44)</f>
        <v>0</v>
      </c>
    </row>
    <row r="46" spans="1:5" ht="15">
      <c r="A46" s="1">
        <v>42051</v>
      </c>
      <c r="B46">
        <v>2</v>
      </c>
      <c r="C46">
        <v>1</v>
      </c>
      <c r="D46">
        <v>70</v>
      </c>
      <c r="E46" t="s">
        <v>113</v>
      </c>
    </row>
    <row r="47" spans="1:5" ht="15">
      <c r="A47" s="1">
        <v>42052</v>
      </c>
      <c r="B47">
        <v>25</v>
      </c>
      <c r="C47">
        <v>13</v>
      </c>
      <c r="E47" t="s">
        <v>114</v>
      </c>
    </row>
    <row r="48" spans="1:5" ht="15">
      <c r="A48" s="1">
        <v>42053</v>
      </c>
      <c r="B48">
        <v>28</v>
      </c>
      <c r="C48">
        <v>12</v>
      </c>
      <c r="E48" s="8" t="s">
        <v>115</v>
      </c>
    </row>
    <row r="49" spans="1:5" ht="15">
      <c r="A49" s="1">
        <v>42054</v>
      </c>
      <c r="B49">
        <v>12</v>
      </c>
      <c r="C49">
        <v>9</v>
      </c>
      <c r="D49">
        <v>4</v>
      </c>
      <c r="E49" t="s">
        <v>116</v>
      </c>
    </row>
    <row r="50" spans="1:3" ht="15">
      <c r="A50" s="1">
        <v>42055</v>
      </c>
      <c r="B50">
        <v>13</v>
      </c>
      <c r="C50">
        <v>8</v>
      </c>
    </row>
    <row r="51" spans="1:5" ht="15">
      <c r="A51" s="1">
        <v>42056</v>
      </c>
      <c r="B51">
        <v>21</v>
      </c>
      <c r="C51">
        <v>3</v>
      </c>
      <c r="E51" t="s">
        <v>117</v>
      </c>
    </row>
    <row r="52" spans="1:4" ht="15">
      <c r="A52" s="2" t="s">
        <v>5</v>
      </c>
      <c r="B52" s="2">
        <f>SUM(B46:B51)</f>
        <v>101</v>
      </c>
      <c r="C52" s="2">
        <f>SUM(C46:C51)</f>
        <v>46</v>
      </c>
      <c r="D52" s="2">
        <f>SUM(D46:D51)</f>
        <v>74</v>
      </c>
    </row>
    <row r="53" spans="1:3" ht="15">
      <c r="A53" s="1">
        <v>42058</v>
      </c>
      <c r="B53">
        <v>8</v>
      </c>
      <c r="C53">
        <v>0</v>
      </c>
    </row>
    <row r="54" spans="1:3" ht="15">
      <c r="A54" s="1">
        <v>42059</v>
      </c>
      <c r="B54">
        <v>5</v>
      </c>
      <c r="C54">
        <v>0</v>
      </c>
    </row>
    <row r="55" spans="1:5" ht="15">
      <c r="A55" s="1">
        <v>42060</v>
      </c>
      <c r="B55">
        <v>4</v>
      </c>
      <c r="C55">
        <v>0</v>
      </c>
      <c r="D55">
        <v>8</v>
      </c>
      <c r="E55" t="s">
        <v>120</v>
      </c>
    </row>
    <row r="56" spans="1:5" ht="15">
      <c r="A56" s="1">
        <v>42061</v>
      </c>
      <c r="B56" s="9">
        <v>0</v>
      </c>
      <c r="C56" s="9">
        <v>0</v>
      </c>
      <c r="E56" s="9" t="s">
        <v>119</v>
      </c>
    </row>
    <row r="57" spans="1:3" ht="15">
      <c r="A57" s="1">
        <v>42062</v>
      </c>
      <c r="B57">
        <v>9</v>
      </c>
      <c r="C57">
        <v>0</v>
      </c>
    </row>
    <row r="58" spans="1:5" ht="15">
      <c r="A58" s="1">
        <v>42063</v>
      </c>
      <c r="B58" s="9">
        <v>0</v>
      </c>
      <c r="C58" s="9">
        <v>0</v>
      </c>
      <c r="E58" s="9" t="s">
        <v>118</v>
      </c>
    </row>
    <row r="59" spans="1:9" ht="15">
      <c r="A59" s="2" t="s">
        <v>5</v>
      </c>
      <c r="B59" s="2">
        <f>SUM(B53:B58)</f>
        <v>26</v>
      </c>
      <c r="C59" s="2">
        <f>SUM(C53:C58)</f>
        <v>0</v>
      </c>
      <c r="D59" s="2">
        <f>SUM(D53:D58)</f>
        <v>8</v>
      </c>
      <c r="F59" s="2">
        <f>SUM(B59,B52,B45,B38)</f>
        <v>183</v>
      </c>
      <c r="G59" s="2">
        <f>SUM(C59,C52,C45,C38)</f>
        <v>54</v>
      </c>
      <c r="H59" s="2">
        <f>SUM(D59,D52,D45,D38)</f>
        <v>82</v>
      </c>
      <c r="I59" s="2">
        <f>SUM(F59:H59)</f>
        <v>319</v>
      </c>
    </row>
    <row r="60" spans="1:5" ht="15">
      <c r="A60" s="1">
        <v>42065</v>
      </c>
      <c r="B60" s="9">
        <v>5</v>
      </c>
      <c r="C60" s="9">
        <v>0</v>
      </c>
      <c r="D60" s="9"/>
      <c r="E60" s="9" t="s">
        <v>124</v>
      </c>
    </row>
    <row r="61" spans="1:3" ht="15">
      <c r="A61" s="1">
        <v>42066</v>
      </c>
      <c r="B61">
        <v>7</v>
      </c>
      <c r="C61">
        <v>0</v>
      </c>
    </row>
    <row r="62" spans="1:3" ht="15">
      <c r="A62" s="1">
        <v>42067</v>
      </c>
      <c r="B62">
        <v>13</v>
      </c>
      <c r="C62">
        <v>0</v>
      </c>
    </row>
    <row r="63" spans="1:5" ht="15">
      <c r="A63" s="1">
        <v>42068</v>
      </c>
      <c r="B63" s="9">
        <v>12</v>
      </c>
      <c r="C63" s="9">
        <v>0</v>
      </c>
      <c r="D63" s="9"/>
      <c r="E63" s="9" t="s">
        <v>124</v>
      </c>
    </row>
    <row r="64" spans="1:3" ht="15">
      <c r="A64" s="1">
        <v>42069</v>
      </c>
      <c r="B64">
        <v>8</v>
      </c>
      <c r="C64">
        <v>0</v>
      </c>
    </row>
    <row r="65" spans="1:5" ht="15">
      <c r="A65" s="1">
        <v>42070</v>
      </c>
      <c r="B65" s="9">
        <v>7</v>
      </c>
      <c r="C65" s="9">
        <v>8</v>
      </c>
      <c r="D65" s="9"/>
      <c r="E65" s="9" t="s">
        <v>124</v>
      </c>
    </row>
    <row r="66" spans="1:4" ht="15">
      <c r="A66" s="2" t="s">
        <v>5</v>
      </c>
      <c r="B66" s="2">
        <f>SUM(B60:B65)</f>
        <v>52</v>
      </c>
      <c r="C66" s="2">
        <f>SUM(C60:C65)</f>
        <v>8</v>
      </c>
      <c r="D66" s="2">
        <f>SUM(D60:D65)</f>
        <v>0</v>
      </c>
    </row>
    <row r="67" spans="1:3" ht="15">
      <c r="A67" s="1">
        <v>42072</v>
      </c>
      <c r="B67">
        <v>7</v>
      </c>
      <c r="C67">
        <v>0</v>
      </c>
    </row>
    <row r="68" spans="1:3" ht="15">
      <c r="A68" s="1">
        <v>42073</v>
      </c>
      <c r="B68">
        <v>5</v>
      </c>
      <c r="C68">
        <v>0</v>
      </c>
    </row>
    <row r="69" spans="1:3" ht="15">
      <c r="A69" s="1">
        <v>42074</v>
      </c>
      <c r="B69">
        <v>5</v>
      </c>
      <c r="C69">
        <v>0</v>
      </c>
    </row>
    <row r="70" spans="1:5" ht="15">
      <c r="A70" s="1">
        <v>42075</v>
      </c>
      <c r="B70" s="9">
        <v>3</v>
      </c>
      <c r="C70" s="9">
        <v>0</v>
      </c>
      <c r="D70" s="9"/>
      <c r="E70" s="9" t="s">
        <v>124</v>
      </c>
    </row>
    <row r="71" spans="1:3" ht="15">
      <c r="A71" s="1">
        <v>42076</v>
      </c>
      <c r="B71">
        <v>8</v>
      </c>
      <c r="C71">
        <v>0</v>
      </c>
    </row>
    <row r="72" spans="1:5" ht="15">
      <c r="A72" s="1">
        <v>42077</v>
      </c>
      <c r="B72" s="9">
        <v>8</v>
      </c>
      <c r="C72" s="9">
        <v>3</v>
      </c>
      <c r="D72" s="9"/>
      <c r="E72" s="9" t="s">
        <v>124</v>
      </c>
    </row>
    <row r="73" spans="1:4" ht="15">
      <c r="A73" s="2" t="s">
        <v>5</v>
      </c>
      <c r="B73" s="2">
        <f>SUM(B67:B72)</f>
        <v>36</v>
      </c>
      <c r="C73" s="2">
        <f>SUM(C67:C72)</f>
        <v>3</v>
      </c>
      <c r="D73" s="2">
        <f>SUM(D67:D72)</f>
        <v>0</v>
      </c>
    </row>
    <row r="74" spans="1:5" ht="15">
      <c r="A74" s="1">
        <v>42079</v>
      </c>
      <c r="B74">
        <v>7</v>
      </c>
      <c r="C74">
        <v>1</v>
      </c>
      <c r="D74">
        <v>46</v>
      </c>
      <c r="E74" t="s">
        <v>121</v>
      </c>
    </row>
    <row r="75" spans="1:5" ht="15">
      <c r="A75" s="1">
        <v>42080</v>
      </c>
      <c r="B75" s="9">
        <v>10</v>
      </c>
      <c r="C75" s="9">
        <v>0</v>
      </c>
      <c r="E75" s="9" t="s">
        <v>124</v>
      </c>
    </row>
    <row r="76" spans="1:3" ht="15">
      <c r="A76" s="1">
        <v>42081</v>
      </c>
      <c r="B76">
        <v>3</v>
      </c>
      <c r="C76">
        <v>1</v>
      </c>
    </row>
    <row r="77" spans="1:5" ht="15">
      <c r="A77" s="1">
        <v>42082</v>
      </c>
      <c r="B77" s="9">
        <v>5</v>
      </c>
      <c r="C77" s="9">
        <v>3</v>
      </c>
      <c r="E77" s="9" t="s">
        <v>124</v>
      </c>
    </row>
    <row r="78" spans="1:3" ht="15">
      <c r="A78" s="1">
        <v>42083</v>
      </c>
      <c r="B78">
        <v>4</v>
      </c>
      <c r="C78">
        <v>0</v>
      </c>
    </row>
    <row r="79" spans="1:5" ht="15">
      <c r="A79" s="1">
        <v>42084</v>
      </c>
      <c r="B79" s="9">
        <v>4</v>
      </c>
      <c r="C79" s="9">
        <v>2</v>
      </c>
      <c r="E79" s="9" t="s">
        <v>124</v>
      </c>
    </row>
    <row r="80" spans="1:4" ht="15">
      <c r="A80" s="2" t="s">
        <v>5</v>
      </c>
      <c r="B80" s="2">
        <f>SUM(B74:B79)</f>
        <v>33</v>
      </c>
      <c r="C80" s="2">
        <f>SUM(C74:C79)</f>
        <v>7</v>
      </c>
      <c r="D80" s="2">
        <f>SUM(D74:D79)</f>
        <v>46</v>
      </c>
    </row>
    <row r="81" spans="1:3" ht="15">
      <c r="A81" s="1">
        <v>42086</v>
      </c>
      <c r="B81">
        <v>9</v>
      </c>
      <c r="C81">
        <v>2</v>
      </c>
    </row>
    <row r="82" spans="1:5" ht="15">
      <c r="A82" s="1">
        <v>42087</v>
      </c>
      <c r="B82" s="9">
        <v>5</v>
      </c>
      <c r="C82" s="9">
        <v>0</v>
      </c>
      <c r="E82" s="9" t="s">
        <v>124</v>
      </c>
    </row>
    <row r="83" spans="1:5" ht="15">
      <c r="A83" s="1">
        <v>42088</v>
      </c>
      <c r="B83">
        <v>0</v>
      </c>
      <c r="C83">
        <v>0</v>
      </c>
      <c r="E83" t="s">
        <v>125</v>
      </c>
    </row>
    <row r="84" spans="1:5" ht="15">
      <c r="A84" s="1">
        <v>42089</v>
      </c>
      <c r="B84" s="9">
        <v>9</v>
      </c>
      <c r="C84" s="9">
        <v>0</v>
      </c>
      <c r="E84" s="9" t="s">
        <v>124</v>
      </c>
    </row>
    <row r="85" spans="1:3" ht="15">
      <c r="A85" s="1">
        <v>42090</v>
      </c>
      <c r="B85">
        <v>3</v>
      </c>
      <c r="C85">
        <v>0</v>
      </c>
    </row>
    <row r="86" spans="1:5" ht="15">
      <c r="A86" s="1">
        <v>42091</v>
      </c>
      <c r="B86" s="9">
        <v>4</v>
      </c>
      <c r="C86" s="9">
        <v>1</v>
      </c>
      <c r="E86" s="9" t="s">
        <v>124</v>
      </c>
    </row>
    <row r="87" spans="1:4" ht="15">
      <c r="A87" s="2" t="s">
        <v>5</v>
      </c>
      <c r="B87" s="2">
        <f>SUM(B81:B86)</f>
        <v>30</v>
      </c>
      <c r="C87" s="2">
        <f>SUM(C81:C86)</f>
        <v>3</v>
      </c>
      <c r="D87" s="2">
        <f>SUM(D81:D86)</f>
        <v>0</v>
      </c>
    </row>
    <row r="88" spans="1:3" ht="15">
      <c r="A88" s="1">
        <v>42093</v>
      </c>
      <c r="B88">
        <v>17</v>
      </c>
      <c r="C88">
        <v>6</v>
      </c>
    </row>
    <row r="89" spans="1:9" ht="15">
      <c r="A89" s="1">
        <v>42094</v>
      </c>
      <c r="B89">
        <v>29</v>
      </c>
      <c r="C89">
        <v>8</v>
      </c>
      <c r="E89" t="s">
        <v>122</v>
      </c>
      <c r="F89" s="2">
        <f>SUM(B87:B89,B80,B73,B66)</f>
        <v>197</v>
      </c>
      <c r="G89" s="2">
        <f>SUM(C87:C89,C80,C73,C66)</f>
        <v>35</v>
      </c>
      <c r="H89" s="2">
        <f>SUM(D87:D89,D80,D73,D66)</f>
        <v>46</v>
      </c>
      <c r="I89" s="2">
        <f>SUM(F89:H89)</f>
        <v>278</v>
      </c>
    </row>
    <row r="90" spans="1:3" ht="15">
      <c r="A90" s="1">
        <v>42095</v>
      </c>
      <c r="B90">
        <v>8</v>
      </c>
      <c r="C90">
        <v>6</v>
      </c>
    </row>
    <row r="91" spans="1:5" ht="15">
      <c r="A91" s="1">
        <v>42096</v>
      </c>
      <c r="B91" s="9">
        <v>16</v>
      </c>
      <c r="C91" s="9">
        <v>12</v>
      </c>
      <c r="E91" s="9" t="s">
        <v>124</v>
      </c>
    </row>
    <row r="92" spans="1:5" ht="15">
      <c r="A92" s="1">
        <v>42097</v>
      </c>
      <c r="B92">
        <v>0</v>
      </c>
      <c r="C92">
        <v>0</v>
      </c>
      <c r="E92" t="s">
        <v>11</v>
      </c>
    </row>
    <row r="93" spans="1:5" ht="15">
      <c r="A93" s="1">
        <v>42098</v>
      </c>
      <c r="B93" s="9">
        <v>14</v>
      </c>
      <c r="C93" s="9">
        <v>8</v>
      </c>
      <c r="E93" s="9" t="s">
        <v>124</v>
      </c>
    </row>
    <row r="94" spans="1:4" ht="15">
      <c r="A94" s="2" t="s">
        <v>5</v>
      </c>
      <c r="B94" s="2">
        <f>SUM(B88:B93)</f>
        <v>84</v>
      </c>
      <c r="C94" s="2">
        <f>SUM(C88:C93)</f>
        <v>40</v>
      </c>
      <c r="D94" s="2">
        <f>SUM(D88:D93)</f>
        <v>0</v>
      </c>
    </row>
    <row r="95" spans="1:5" ht="15">
      <c r="A95" s="1">
        <v>42100</v>
      </c>
      <c r="B95">
        <v>0</v>
      </c>
      <c r="C95">
        <v>0</v>
      </c>
      <c r="E95" t="s">
        <v>12</v>
      </c>
    </row>
    <row r="96" spans="1:3" ht="15">
      <c r="A96" s="1">
        <v>42101</v>
      </c>
      <c r="B96">
        <v>6</v>
      </c>
      <c r="C96">
        <v>8</v>
      </c>
    </row>
    <row r="97" spans="1:5" ht="15">
      <c r="A97" s="1">
        <v>42102</v>
      </c>
      <c r="B97">
        <v>16</v>
      </c>
      <c r="C97">
        <v>10</v>
      </c>
      <c r="E97" t="s">
        <v>123</v>
      </c>
    </row>
    <row r="98" spans="1:5" ht="15">
      <c r="A98" s="1">
        <v>42103</v>
      </c>
      <c r="B98" s="9">
        <v>22</v>
      </c>
      <c r="C98" s="9">
        <v>14</v>
      </c>
      <c r="E98" s="9" t="s">
        <v>124</v>
      </c>
    </row>
    <row r="99" spans="1:3" ht="15">
      <c r="A99" s="1">
        <v>42104</v>
      </c>
      <c r="B99">
        <v>8</v>
      </c>
      <c r="C99">
        <v>1</v>
      </c>
    </row>
    <row r="100" spans="1:5" ht="15">
      <c r="A100" s="1">
        <v>42105</v>
      </c>
      <c r="B100" s="9">
        <v>7</v>
      </c>
      <c r="C100" s="9">
        <v>1</v>
      </c>
      <c r="E100" s="9" t="s">
        <v>124</v>
      </c>
    </row>
    <row r="101" spans="1:4" ht="15">
      <c r="A101" s="2" t="s">
        <v>5</v>
      </c>
      <c r="B101" s="2">
        <f>SUM(B95:B100)</f>
        <v>59</v>
      </c>
      <c r="C101" s="2">
        <f>SUM(C95:C100)</f>
        <v>34</v>
      </c>
      <c r="D101" s="2">
        <f>SUM(D95:D100)</f>
        <v>0</v>
      </c>
    </row>
    <row r="102" spans="1:3" ht="15">
      <c r="A102" s="1">
        <v>42107</v>
      </c>
      <c r="B102">
        <v>14</v>
      </c>
      <c r="C102">
        <v>7</v>
      </c>
    </row>
    <row r="103" spans="1:3" ht="15">
      <c r="A103" s="1">
        <v>42108</v>
      </c>
      <c r="B103">
        <v>3</v>
      </c>
      <c r="C103">
        <v>0</v>
      </c>
    </row>
    <row r="104" spans="1:3" ht="15">
      <c r="A104" s="1">
        <v>42109</v>
      </c>
      <c r="B104">
        <v>5</v>
      </c>
      <c r="C104">
        <v>0</v>
      </c>
    </row>
    <row r="105" spans="1:5" ht="15">
      <c r="A105" s="1">
        <v>42110</v>
      </c>
      <c r="B105" s="9">
        <v>6</v>
      </c>
      <c r="C105" s="9">
        <v>0</v>
      </c>
      <c r="D105" s="9"/>
      <c r="E105" s="9" t="s">
        <v>124</v>
      </c>
    </row>
    <row r="106" spans="1:3" ht="15">
      <c r="A106" s="1">
        <v>42111</v>
      </c>
      <c r="B106">
        <v>3</v>
      </c>
      <c r="C106">
        <v>0</v>
      </c>
    </row>
    <row r="107" spans="1:5" ht="15">
      <c r="A107" s="1">
        <v>42112</v>
      </c>
      <c r="B107" s="9">
        <v>5</v>
      </c>
      <c r="C107" s="9">
        <v>0</v>
      </c>
      <c r="E107" s="9" t="s">
        <v>124</v>
      </c>
    </row>
    <row r="108" spans="1:4" ht="15">
      <c r="A108" s="2" t="s">
        <v>5</v>
      </c>
      <c r="B108" s="2">
        <f>SUM(B102:B107)</f>
        <v>36</v>
      </c>
      <c r="C108" s="2">
        <f>SUM(C102:C107)</f>
        <v>7</v>
      </c>
      <c r="D108" s="2">
        <f>SUM(D102:D107)</f>
        <v>0</v>
      </c>
    </row>
    <row r="109" spans="1:5" ht="15">
      <c r="A109" s="1">
        <v>42114</v>
      </c>
      <c r="B109" s="9">
        <v>9</v>
      </c>
      <c r="C109" s="9">
        <v>3</v>
      </c>
      <c r="E109" s="9" t="s">
        <v>124</v>
      </c>
    </row>
    <row r="110" spans="1:4" ht="15">
      <c r="A110" s="1">
        <v>42115</v>
      </c>
      <c r="B110" s="10">
        <v>4</v>
      </c>
      <c r="C110" s="10">
        <v>0</v>
      </c>
      <c r="D110" s="10"/>
    </row>
    <row r="111" spans="1:4" ht="15">
      <c r="A111" s="1">
        <v>42116</v>
      </c>
      <c r="B111" s="10">
        <v>6</v>
      </c>
      <c r="C111" s="10">
        <v>0</v>
      </c>
      <c r="D111" s="10"/>
    </row>
    <row r="112" spans="1:5" ht="15">
      <c r="A112" s="1">
        <v>42117</v>
      </c>
      <c r="B112" s="9">
        <v>2</v>
      </c>
      <c r="C112" s="9">
        <v>0</v>
      </c>
      <c r="D112" s="9"/>
      <c r="E112" s="9" t="s">
        <v>124</v>
      </c>
    </row>
    <row r="113" spans="1:4" ht="15">
      <c r="A113" s="1">
        <v>42118</v>
      </c>
      <c r="B113" s="10">
        <v>7</v>
      </c>
      <c r="C113" s="10">
        <v>0</v>
      </c>
      <c r="D113" s="10"/>
    </row>
    <row r="114" spans="1:5" ht="15">
      <c r="A114" s="1">
        <v>42119</v>
      </c>
      <c r="B114" s="9">
        <v>2</v>
      </c>
      <c r="C114" s="9">
        <v>0</v>
      </c>
      <c r="D114" s="9"/>
      <c r="E114" s="9" t="s">
        <v>124</v>
      </c>
    </row>
    <row r="115" spans="1:4" ht="15">
      <c r="A115" s="2" t="s">
        <v>5</v>
      </c>
      <c r="B115" s="2">
        <f>SUM(B109:B114)</f>
        <v>30</v>
      </c>
      <c r="C115" s="2">
        <f>SUM(C109:C114)</f>
        <v>3</v>
      </c>
      <c r="D115" s="2">
        <f>SUM(D109:D114)</f>
        <v>0</v>
      </c>
    </row>
    <row r="116" spans="1:3" ht="15">
      <c r="A116" s="1">
        <v>42121</v>
      </c>
      <c r="B116">
        <v>3</v>
      </c>
      <c r="C116">
        <v>2</v>
      </c>
    </row>
    <row r="117" spans="1:3" ht="15">
      <c r="A117" s="1">
        <v>42122</v>
      </c>
      <c r="B117">
        <v>18</v>
      </c>
      <c r="C117">
        <v>0</v>
      </c>
    </row>
    <row r="118" spans="1:5" ht="15">
      <c r="A118" s="1">
        <v>42123</v>
      </c>
      <c r="B118" s="9">
        <v>8</v>
      </c>
      <c r="C118" s="9">
        <v>0</v>
      </c>
      <c r="E118" s="9" t="s">
        <v>124</v>
      </c>
    </row>
    <row r="119" spans="1:9" ht="15">
      <c r="A119" s="1">
        <v>42124</v>
      </c>
      <c r="B119" s="9">
        <v>6</v>
      </c>
      <c r="C119" s="9">
        <v>0</v>
      </c>
      <c r="E119" s="9" t="s">
        <v>124</v>
      </c>
      <c r="F119" s="2">
        <f>SUM(B115:B119,B108,B101,B90:B93)</f>
        <v>198</v>
      </c>
      <c r="G119" s="2">
        <f>SUM(C115:C119,C108,C101,C90:C93)</f>
        <v>72</v>
      </c>
      <c r="H119" s="2">
        <f>SUM(D115:D119,D108,D101,D90:D93)</f>
        <v>0</v>
      </c>
      <c r="I119" s="2">
        <f>SUM(F119:H119)</f>
        <v>270</v>
      </c>
    </row>
    <row r="120" spans="1:3" ht="15">
      <c r="A120" s="1">
        <v>42125</v>
      </c>
      <c r="B120">
        <v>12</v>
      </c>
      <c r="C120">
        <v>1</v>
      </c>
    </row>
    <row r="121" spans="1:5" ht="15">
      <c r="A121" s="1">
        <v>42126</v>
      </c>
      <c r="B121">
        <v>12</v>
      </c>
      <c r="C121">
        <v>0</v>
      </c>
      <c r="E121" s="9"/>
    </row>
    <row r="122" spans="1:4" ht="15">
      <c r="A122" s="2" t="s">
        <v>5</v>
      </c>
      <c r="B122" s="2">
        <f>SUM(B116:B121)</f>
        <v>59</v>
      </c>
      <c r="C122" s="2">
        <f>SUM(C116:C121)</f>
        <v>3</v>
      </c>
      <c r="D122" s="2">
        <f>SUM(D116:D121)</f>
        <v>0</v>
      </c>
    </row>
    <row r="123" spans="1:5" ht="15">
      <c r="A123" s="1">
        <v>42128</v>
      </c>
      <c r="B123">
        <v>0</v>
      </c>
      <c r="C123">
        <v>0</v>
      </c>
      <c r="E123" t="s">
        <v>15</v>
      </c>
    </row>
    <row r="124" spans="1:3" ht="15">
      <c r="A124" s="1">
        <v>42129</v>
      </c>
      <c r="B124">
        <v>9</v>
      </c>
      <c r="C124">
        <v>2</v>
      </c>
    </row>
    <row r="125" spans="1:3" ht="15">
      <c r="A125" s="1">
        <v>42130</v>
      </c>
      <c r="B125">
        <v>6</v>
      </c>
      <c r="C125">
        <v>1</v>
      </c>
    </row>
    <row r="126" spans="1:5" ht="15">
      <c r="A126" s="1">
        <v>42131</v>
      </c>
      <c r="B126" s="9">
        <v>4</v>
      </c>
      <c r="C126" s="9">
        <v>0</v>
      </c>
      <c r="E126" s="9" t="s">
        <v>124</v>
      </c>
    </row>
    <row r="127" spans="1:3" ht="15">
      <c r="A127" s="1">
        <v>42132</v>
      </c>
      <c r="B127">
        <v>12</v>
      </c>
      <c r="C127">
        <v>1</v>
      </c>
    </row>
    <row r="128" spans="1:5" ht="15">
      <c r="A128" s="1">
        <v>42133</v>
      </c>
      <c r="B128" s="10">
        <v>4</v>
      </c>
      <c r="C128" s="10">
        <v>0</v>
      </c>
      <c r="D128" s="10"/>
      <c r="E128" s="10"/>
    </row>
    <row r="129" spans="1:4" ht="15">
      <c r="A129" s="2" t="s">
        <v>5</v>
      </c>
      <c r="B129" s="2">
        <f>SUM(B123:B128)</f>
        <v>35</v>
      </c>
      <c r="C129" s="2">
        <f>SUM(C123:C128)</f>
        <v>4</v>
      </c>
      <c r="D129" s="2">
        <f>SUM(D123:D128)</f>
        <v>0</v>
      </c>
    </row>
    <row r="130" spans="1:3" ht="15">
      <c r="A130" s="1">
        <v>42135</v>
      </c>
      <c r="B130">
        <v>14</v>
      </c>
      <c r="C130">
        <v>0</v>
      </c>
    </row>
    <row r="131" spans="1:3" ht="15">
      <c r="A131" s="1">
        <v>42136</v>
      </c>
      <c r="B131">
        <v>6</v>
      </c>
      <c r="C131">
        <v>0</v>
      </c>
    </row>
    <row r="132" spans="1:3" ht="15">
      <c r="A132" s="1">
        <v>42137</v>
      </c>
      <c r="B132">
        <v>2</v>
      </c>
      <c r="C132">
        <v>0</v>
      </c>
    </row>
    <row r="133" spans="1:5" ht="15">
      <c r="A133" s="1">
        <v>42138</v>
      </c>
      <c r="B133" s="9">
        <v>6</v>
      </c>
      <c r="C133" s="9">
        <v>0</v>
      </c>
      <c r="E133" s="9" t="s">
        <v>124</v>
      </c>
    </row>
    <row r="134" spans="1:3" ht="15">
      <c r="A134" s="1">
        <v>42139</v>
      </c>
      <c r="B134">
        <v>8</v>
      </c>
      <c r="C134">
        <v>0</v>
      </c>
    </row>
    <row r="135" spans="1:5" ht="15">
      <c r="A135" s="1">
        <v>42140</v>
      </c>
      <c r="B135" s="9">
        <v>5</v>
      </c>
      <c r="C135" s="9">
        <v>1</v>
      </c>
      <c r="E135" s="9" t="s">
        <v>124</v>
      </c>
    </row>
    <row r="136" spans="1:4" ht="15">
      <c r="A136" s="2" t="s">
        <v>5</v>
      </c>
      <c r="B136" s="2">
        <f>SUM(B130:B135)</f>
        <v>41</v>
      </c>
      <c r="C136" s="2">
        <f>SUM(C130:C135)</f>
        <v>1</v>
      </c>
      <c r="D136" s="2">
        <f>SUM(D130:D135)</f>
        <v>0</v>
      </c>
    </row>
    <row r="137" spans="1:3" ht="15">
      <c r="A137" s="1">
        <v>42142</v>
      </c>
      <c r="B137">
        <v>20</v>
      </c>
      <c r="C137">
        <v>0</v>
      </c>
    </row>
    <row r="138" spans="1:3" ht="15">
      <c r="A138" s="1">
        <v>42143</v>
      </c>
      <c r="B138">
        <v>13</v>
      </c>
      <c r="C138">
        <v>0</v>
      </c>
    </row>
    <row r="139" spans="1:3" ht="15">
      <c r="A139" s="1">
        <v>42144</v>
      </c>
      <c r="B139">
        <v>10</v>
      </c>
      <c r="C139">
        <v>0</v>
      </c>
    </row>
    <row r="140" spans="1:5" ht="15">
      <c r="A140" s="1">
        <v>42145</v>
      </c>
      <c r="B140" s="9">
        <v>9</v>
      </c>
      <c r="C140" s="9">
        <v>0</v>
      </c>
      <c r="D140" s="9"/>
      <c r="E140" s="9" t="s">
        <v>124</v>
      </c>
    </row>
    <row r="141" spans="1:3" ht="15">
      <c r="A141" s="1">
        <v>42146</v>
      </c>
      <c r="B141">
        <v>5</v>
      </c>
      <c r="C141">
        <v>0</v>
      </c>
    </row>
    <row r="142" spans="1:5" ht="15">
      <c r="A142" s="1">
        <v>42147</v>
      </c>
      <c r="B142" s="9">
        <v>5</v>
      </c>
      <c r="C142" s="9">
        <v>3</v>
      </c>
      <c r="E142" t="s">
        <v>126</v>
      </c>
    </row>
    <row r="143" spans="1:4" ht="15">
      <c r="A143" s="2" t="s">
        <v>5</v>
      </c>
      <c r="B143" s="2">
        <f>SUM(B137:B142)</f>
        <v>62</v>
      </c>
      <c r="C143" s="2">
        <f>SUM(C137:C142)</f>
        <v>3</v>
      </c>
      <c r="D143" s="2">
        <f>SUM(D137:D142)</f>
        <v>0</v>
      </c>
    </row>
    <row r="144" spans="1:5" ht="15">
      <c r="A144" s="1">
        <v>42149</v>
      </c>
      <c r="B144">
        <v>0</v>
      </c>
      <c r="C144">
        <v>0</v>
      </c>
      <c r="E144" t="s">
        <v>15</v>
      </c>
    </row>
    <row r="145" spans="1:5" ht="15">
      <c r="A145" s="1">
        <v>42150</v>
      </c>
      <c r="B145">
        <v>10</v>
      </c>
      <c r="C145">
        <v>8</v>
      </c>
      <c r="E145" t="s">
        <v>38</v>
      </c>
    </row>
    <row r="146" spans="1:3" ht="15">
      <c r="A146" s="1">
        <v>42151</v>
      </c>
      <c r="B146">
        <v>4</v>
      </c>
      <c r="C146">
        <v>3</v>
      </c>
    </row>
    <row r="147" spans="1:5" ht="15">
      <c r="A147" s="1">
        <v>42152</v>
      </c>
      <c r="B147" s="9">
        <v>11</v>
      </c>
      <c r="C147" s="9">
        <v>7</v>
      </c>
      <c r="D147" s="9"/>
      <c r="E147" s="9" t="s">
        <v>127</v>
      </c>
    </row>
    <row r="148" spans="1:3" ht="15">
      <c r="A148" s="1">
        <v>42153</v>
      </c>
      <c r="B148">
        <v>14</v>
      </c>
      <c r="C148">
        <v>4</v>
      </c>
    </row>
    <row r="149" spans="1:9" ht="15">
      <c r="A149" s="1">
        <v>42154</v>
      </c>
      <c r="B149" s="9">
        <v>5</v>
      </c>
      <c r="C149" s="9">
        <v>3</v>
      </c>
      <c r="D149" s="9"/>
      <c r="E149" s="9" t="s">
        <v>124</v>
      </c>
      <c r="F149" s="2">
        <f>SUM(B150,B143,B136,B129,B120:B121)</f>
        <v>206</v>
      </c>
      <c r="G149" s="2">
        <f>SUM(C150,C143,C136,C129,C120:C121)</f>
        <v>34</v>
      </c>
      <c r="H149" s="2">
        <f>SUM(D150,D143,D136,D129,D120:D121)</f>
        <v>0</v>
      </c>
      <c r="I149" s="2">
        <f>SUM(F149:H149)</f>
        <v>240</v>
      </c>
    </row>
    <row r="150" spans="1:4" ht="15">
      <c r="A150" s="2" t="s">
        <v>5</v>
      </c>
      <c r="B150" s="2">
        <f>SUM(B144:B149)</f>
        <v>44</v>
      </c>
      <c r="C150" s="2">
        <f>SUM(C144:C149)</f>
        <v>25</v>
      </c>
      <c r="D150" s="2">
        <f>SUM(D144:D149)</f>
        <v>0</v>
      </c>
    </row>
    <row r="151" spans="1:5" ht="15">
      <c r="A151" s="1">
        <v>42156</v>
      </c>
      <c r="B151" s="9">
        <v>14</v>
      </c>
      <c r="C151" s="9">
        <v>1</v>
      </c>
      <c r="D151" s="9"/>
      <c r="E151" s="9" t="s">
        <v>128</v>
      </c>
    </row>
    <row r="152" spans="1:5" ht="15">
      <c r="A152" s="1">
        <v>42157</v>
      </c>
      <c r="B152" s="10">
        <v>14</v>
      </c>
      <c r="C152" s="10">
        <v>0</v>
      </c>
      <c r="D152" s="10"/>
      <c r="E152" s="10"/>
    </row>
    <row r="153" spans="1:5" ht="15">
      <c r="A153" s="1">
        <v>42158</v>
      </c>
      <c r="B153" s="10">
        <v>7</v>
      </c>
      <c r="C153" s="10">
        <v>0</v>
      </c>
      <c r="D153" s="10"/>
      <c r="E153" s="10"/>
    </row>
    <row r="154" spans="1:5" ht="15">
      <c r="A154" s="1">
        <v>42159</v>
      </c>
      <c r="B154" s="9">
        <v>17</v>
      </c>
      <c r="C154" s="9">
        <v>0</v>
      </c>
      <c r="D154" s="9"/>
      <c r="E154" s="9" t="s">
        <v>124</v>
      </c>
    </row>
    <row r="155" spans="1:3" ht="15">
      <c r="A155" s="1">
        <v>42160</v>
      </c>
      <c r="B155">
        <v>9</v>
      </c>
      <c r="C155">
        <v>2</v>
      </c>
    </row>
    <row r="156" spans="1:5" ht="15">
      <c r="A156" s="1">
        <v>42161</v>
      </c>
      <c r="B156" s="9">
        <v>11</v>
      </c>
      <c r="C156" s="9">
        <v>0</v>
      </c>
      <c r="D156" s="9"/>
      <c r="E156" s="9" t="s">
        <v>124</v>
      </c>
    </row>
    <row r="157" spans="1:4" ht="15">
      <c r="A157" s="2" t="s">
        <v>5</v>
      </c>
      <c r="B157" s="2">
        <f>SUM(B151:B156)</f>
        <v>72</v>
      </c>
      <c r="C157" s="2">
        <f>SUM(C151:C156)</f>
        <v>3</v>
      </c>
      <c r="D157" s="2">
        <f>SUM(D151:D156)</f>
        <v>0</v>
      </c>
    </row>
    <row r="158" spans="1:5" ht="15">
      <c r="A158" s="1">
        <v>42163</v>
      </c>
      <c r="B158" s="9">
        <v>9</v>
      </c>
      <c r="C158" s="9">
        <v>0</v>
      </c>
      <c r="D158" s="9"/>
      <c r="E158" s="9" t="s">
        <v>124</v>
      </c>
    </row>
    <row r="159" spans="1:3" ht="15">
      <c r="A159" s="1">
        <v>42164</v>
      </c>
      <c r="B159" s="10">
        <v>17</v>
      </c>
      <c r="C159" s="10">
        <v>0</v>
      </c>
    </row>
    <row r="160" spans="1:3" ht="15">
      <c r="A160" s="1">
        <v>42165</v>
      </c>
      <c r="B160" s="10">
        <v>26</v>
      </c>
      <c r="C160" s="10">
        <v>1</v>
      </c>
    </row>
    <row r="161" spans="1:5" ht="15">
      <c r="A161" s="1">
        <v>42166</v>
      </c>
      <c r="B161" s="9">
        <v>5</v>
      </c>
      <c r="C161" s="9">
        <v>0</v>
      </c>
      <c r="D161" s="9"/>
      <c r="E161" s="9" t="s">
        <v>129</v>
      </c>
    </row>
    <row r="162" spans="1:5" ht="15">
      <c r="A162" s="1">
        <v>42167</v>
      </c>
      <c r="B162" s="9">
        <v>18</v>
      </c>
      <c r="C162" s="9">
        <v>1</v>
      </c>
      <c r="D162" s="9"/>
      <c r="E162" s="9" t="s">
        <v>124</v>
      </c>
    </row>
    <row r="163" spans="1:5" ht="15">
      <c r="A163" s="1">
        <v>42168</v>
      </c>
      <c r="B163" s="9">
        <v>4</v>
      </c>
      <c r="C163" s="9">
        <v>1</v>
      </c>
      <c r="E163" s="9" t="s">
        <v>124</v>
      </c>
    </row>
    <row r="164" spans="1:4" ht="15">
      <c r="A164" s="2" t="s">
        <v>5</v>
      </c>
      <c r="B164" s="2">
        <f>SUM(B158:B163)</f>
        <v>79</v>
      </c>
      <c r="C164" s="2">
        <f>SUM(C158:C163)</f>
        <v>3</v>
      </c>
      <c r="D164" s="2">
        <f>SUM(D158:D163)</f>
        <v>0</v>
      </c>
    </row>
    <row r="165" spans="1:5" ht="15">
      <c r="A165" s="1">
        <v>42170</v>
      </c>
      <c r="B165" s="11">
        <v>19</v>
      </c>
      <c r="C165" s="11">
        <v>3</v>
      </c>
      <c r="D165" s="11"/>
      <c r="E165" s="11" t="s">
        <v>130</v>
      </c>
    </row>
    <row r="166" spans="1:4" ht="15">
      <c r="A166" s="1">
        <v>42171</v>
      </c>
      <c r="B166" s="10">
        <v>17</v>
      </c>
      <c r="C166" s="10">
        <v>8</v>
      </c>
      <c r="D166" s="10"/>
    </row>
    <row r="167" spans="1:4" ht="15">
      <c r="A167" s="1">
        <v>42172</v>
      </c>
      <c r="B167" s="10">
        <v>13</v>
      </c>
      <c r="C167" s="10">
        <v>0</v>
      </c>
      <c r="D167" s="10"/>
    </row>
    <row r="168" spans="1:4" ht="15">
      <c r="A168" s="1">
        <v>42173</v>
      </c>
      <c r="B168" s="10">
        <v>14</v>
      </c>
      <c r="C168" s="10">
        <v>0</v>
      </c>
      <c r="D168" s="10"/>
    </row>
    <row r="169" spans="1:4" ht="15">
      <c r="A169" s="1">
        <v>42174</v>
      </c>
      <c r="B169" s="10">
        <v>22</v>
      </c>
      <c r="C169" s="10">
        <v>0</v>
      </c>
      <c r="D169" s="10"/>
    </row>
    <row r="170" spans="1:4" ht="15">
      <c r="A170" s="1">
        <v>42175</v>
      </c>
      <c r="B170" s="10">
        <v>4</v>
      </c>
      <c r="C170" s="10">
        <v>0</v>
      </c>
      <c r="D170" s="10"/>
    </row>
    <row r="171" spans="1:4" ht="15">
      <c r="A171" s="2" t="s">
        <v>5</v>
      </c>
      <c r="B171" s="2">
        <f>SUM(B165:B170)</f>
        <v>89</v>
      </c>
      <c r="C171" s="2">
        <f>SUM(C165:C170)</f>
        <v>11</v>
      </c>
      <c r="D171" s="2">
        <f>SUM(D165:D170)</f>
        <v>0</v>
      </c>
    </row>
    <row r="172" spans="1:3" ht="15">
      <c r="A172" s="1">
        <v>42177</v>
      </c>
      <c r="B172" s="10">
        <v>17</v>
      </c>
      <c r="C172" s="10">
        <v>2</v>
      </c>
    </row>
    <row r="173" spans="1:3" ht="15">
      <c r="A173" s="1">
        <v>42178</v>
      </c>
      <c r="B173" s="10">
        <v>14</v>
      </c>
      <c r="C173" s="10">
        <v>0</v>
      </c>
    </row>
    <row r="174" spans="1:3" ht="15">
      <c r="A174" s="1">
        <v>42179</v>
      </c>
      <c r="B174" s="10">
        <v>23</v>
      </c>
      <c r="C174" s="10">
        <v>0</v>
      </c>
    </row>
    <row r="175" spans="1:3" ht="15">
      <c r="A175" s="1">
        <v>42180</v>
      </c>
      <c r="B175" s="10">
        <v>6</v>
      </c>
      <c r="C175" s="10">
        <v>2</v>
      </c>
    </row>
    <row r="176" spans="1:3" ht="15">
      <c r="A176" s="1">
        <v>42181</v>
      </c>
      <c r="B176" s="10">
        <v>11</v>
      </c>
      <c r="C176" s="10">
        <v>1</v>
      </c>
    </row>
    <row r="177" spans="1:3" ht="15">
      <c r="A177" s="1">
        <v>42182</v>
      </c>
      <c r="B177" s="10">
        <v>4</v>
      </c>
      <c r="C177" s="10">
        <v>2</v>
      </c>
    </row>
    <row r="178" spans="1:4" ht="15">
      <c r="A178" s="2" t="s">
        <v>5</v>
      </c>
      <c r="B178" s="2">
        <f>SUM(B172:B177)</f>
        <v>75</v>
      </c>
      <c r="C178" s="2">
        <f>SUM(C172:C177)</f>
        <v>7</v>
      </c>
      <c r="D178" s="2">
        <f>SUM(D172:D177)</f>
        <v>0</v>
      </c>
    </row>
    <row r="179" spans="1:3" ht="15">
      <c r="A179" s="1">
        <v>42184</v>
      </c>
      <c r="B179" s="10">
        <v>7</v>
      </c>
      <c r="C179" s="10">
        <v>3</v>
      </c>
    </row>
    <row r="180" spans="1:9" ht="15">
      <c r="A180" s="1">
        <v>42185</v>
      </c>
      <c r="B180" s="10">
        <v>4</v>
      </c>
      <c r="C180" s="10">
        <v>0</v>
      </c>
      <c r="F180" s="2">
        <f>SUM(B178:B180,B171,B164,B157)</f>
        <v>326</v>
      </c>
      <c r="G180" s="2">
        <f>SUM(C178:C180,C171,C164,C157)</f>
        <v>27</v>
      </c>
      <c r="H180" s="2">
        <f>SUM(D178:D180,D171,D164,D157)</f>
        <v>0</v>
      </c>
      <c r="I180" s="2">
        <f>SUM(F180:H180)</f>
        <v>353</v>
      </c>
    </row>
    <row r="181" spans="1:3" ht="15">
      <c r="A181" s="1">
        <v>42186</v>
      </c>
      <c r="B181" s="10">
        <v>16</v>
      </c>
      <c r="C181" s="10">
        <v>2</v>
      </c>
    </row>
    <row r="182" spans="1:3" ht="15">
      <c r="A182" s="1">
        <v>42187</v>
      </c>
      <c r="B182" s="10">
        <v>10</v>
      </c>
      <c r="C182" s="10">
        <v>0</v>
      </c>
    </row>
    <row r="183" spans="1:5" ht="15">
      <c r="A183" s="1">
        <v>42188</v>
      </c>
      <c r="B183" s="10">
        <v>20</v>
      </c>
      <c r="C183" s="10">
        <v>18</v>
      </c>
      <c r="D183">
        <v>10</v>
      </c>
      <c r="E183" t="s">
        <v>131</v>
      </c>
    </row>
    <row r="184" spans="1:5" ht="15">
      <c r="A184" s="1">
        <v>42189</v>
      </c>
      <c r="B184" s="10">
        <v>5</v>
      </c>
      <c r="C184" s="10">
        <v>5</v>
      </c>
      <c r="E184" s="9" t="s">
        <v>124</v>
      </c>
    </row>
    <row r="185" spans="1:4" ht="15">
      <c r="A185" s="2" t="s">
        <v>5</v>
      </c>
      <c r="B185" s="2">
        <f>SUM(B179:B184)</f>
        <v>62</v>
      </c>
      <c r="C185" s="2">
        <f>SUM(C179:C184)</f>
        <v>28</v>
      </c>
      <c r="D185" s="2">
        <f>SUM(D179:D184)</f>
        <v>10</v>
      </c>
    </row>
    <row r="186" spans="1:5" ht="15">
      <c r="A186" s="1">
        <v>42191</v>
      </c>
      <c r="B186" s="10">
        <v>20</v>
      </c>
      <c r="C186" s="10">
        <v>5</v>
      </c>
      <c r="E186" s="9" t="s">
        <v>124</v>
      </c>
    </row>
    <row r="187" spans="1:3" ht="15">
      <c r="A187" s="1">
        <v>42192</v>
      </c>
      <c r="B187" s="10">
        <v>22</v>
      </c>
      <c r="C187" s="10">
        <v>5</v>
      </c>
    </row>
    <row r="188" spans="1:3" ht="15">
      <c r="A188" s="1">
        <v>42193</v>
      </c>
      <c r="B188" s="10">
        <v>17</v>
      </c>
      <c r="C188" s="10">
        <v>0</v>
      </c>
    </row>
    <row r="189" spans="1:3" ht="15">
      <c r="A189" s="1">
        <v>42194</v>
      </c>
      <c r="B189" s="10">
        <v>11</v>
      </c>
      <c r="C189" s="10">
        <v>0</v>
      </c>
    </row>
    <row r="190" spans="1:3" ht="15">
      <c r="A190" s="1">
        <v>42195</v>
      </c>
      <c r="B190" s="10">
        <v>14</v>
      </c>
      <c r="C190">
        <v>3</v>
      </c>
    </row>
    <row r="191" spans="1:5" ht="15">
      <c r="A191" s="1">
        <v>42196</v>
      </c>
      <c r="B191" s="10">
        <v>9</v>
      </c>
      <c r="C191">
        <v>0</v>
      </c>
      <c r="E191" s="9" t="s">
        <v>124</v>
      </c>
    </row>
    <row r="192" spans="1:4" ht="15">
      <c r="A192" s="2" t="s">
        <v>5</v>
      </c>
      <c r="B192" s="2">
        <f>SUM(B186:B191)</f>
        <v>93</v>
      </c>
      <c r="C192" s="2">
        <f>SUM(C186:C191)</f>
        <v>13</v>
      </c>
      <c r="D192" s="2">
        <f>SUM(D186:D191)</f>
        <v>0</v>
      </c>
    </row>
    <row r="193" spans="1:3" ht="15">
      <c r="A193" s="1">
        <v>42198</v>
      </c>
      <c r="B193" s="10">
        <v>21</v>
      </c>
      <c r="C193">
        <v>0</v>
      </c>
    </row>
    <row r="194" spans="1:3" ht="15">
      <c r="A194" s="1">
        <v>42199</v>
      </c>
      <c r="B194" s="10">
        <v>14</v>
      </c>
      <c r="C194">
        <v>3</v>
      </c>
    </row>
    <row r="195" spans="1:3" ht="15">
      <c r="A195" s="1">
        <v>42200</v>
      </c>
      <c r="B195" s="10">
        <v>19</v>
      </c>
      <c r="C195">
        <v>0</v>
      </c>
    </row>
    <row r="196" spans="1:5" ht="15">
      <c r="A196" s="1">
        <v>42201</v>
      </c>
      <c r="B196" s="10">
        <v>9</v>
      </c>
      <c r="C196">
        <v>4</v>
      </c>
      <c r="E196" s="9" t="s">
        <v>124</v>
      </c>
    </row>
    <row r="197" spans="1:5" ht="15">
      <c r="A197" s="1">
        <v>42202</v>
      </c>
      <c r="B197" s="10">
        <v>19</v>
      </c>
      <c r="C197">
        <v>5</v>
      </c>
      <c r="E197" s="9" t="s">
        <v>124</v>
      </c>
    </row>
    <row r="198" spans="1:5" ht="15">
      <c r="A198" s="1">
        <v>42203</v>
      </c>
      <c r="B198" s="10">
        <v>8</v>
      </c>
      <c r="C198">
        <v>6</v>
      </c>
      <c r="E198" s="9" t="s">
        <v>124</v>
      </c>
    </row>
    <row r="199" spans="1:4" ht="15">
      <c r="A199" s="2" t="s">
        <v>5</v>
      </c>
      <c r="B199" s="2">
        <f>SUM(B193:B198)</f>
        <v>90</v>
      </c>
      <c r="C199" s="2">
        <f>SUM(C193:C198)</f>
        <v>18</v>
      </c>
      <c r="D199" s="2">
        <f>SUM(D193:D198)</f>
        <v>0</v>
      </c>
    </row>
    <row r="200" spans="1:3" ht="15">
      <c r="A200" s="1">
        <v>42205</v>
      </c>
      <c r="B200" s="10">
        <v>24</v>
      </c>
      <c r="C200">
        <v>0</v>
      </c>
    </row>
    <row r="201" spans="1:3" ht="15">
      <c r="A201" s="1">
        <v>42206</v>
      </c>
      <c r="B201" s="10">
        <v>24</v>
      </c>
      <c r="C201">
        <v>6</v>
      </c>
    </row>
    <row r="202" spans="1:3" ht="15">
      <c r="A202" s="1">
        <v>42207</v>
      </c>
      <c r="B202" s="10">
        <v>21</v>
      </c>
      <c r="C202">
        <v>6</v>
      </c>
    </row>
    <row r="203" spans="1:3" ht="15">
      <c r="A203" s="1">
        <v>42208</v>
      </c>
      <c r="B203" s="10">
        <v>25</v>
      </c>
      <c r="C203">
        <v>4</v>
      </c>
    </row>
    <row r="204" spans="1:3" ht="15">
      <c r="A204" s="1">
        <v>42209</v>
      </c>
      <c r="B204" s="10">
        <v>11</v>
      </c>
      <c r="C204">
        <v>2</v>
      </c>
    </row>
    <row r="205" spans="1:3" ht="15">
      <c r="A205" s="1">
        <v>42210</v>
      </c>
      <c r="B205" s="10">
        <v>9</v>
      </c>
      <c r="C205">
        <v>2</v>
      </c>
    </row>
    <row r="206" spans="1:4" ht="15">
      <c r="A206" s="2" t="s">
        <v>5</v>
      </c>
      <c r="B206" s="2">
        <f>SUM(B200:B205)</f>
        <v>114</v>
      </c>
      <c r="C206" s="2">
        <f>SUM(C200:C205)</f>
        <v>20</v>
      </c>
      <c r="D206" s="2">
        <f>SUM(D200:D205)</f>
        <v>0</v>
      </c>
    </row>
    <row r="207" spans="1:3" ht="15">
      <c r="A207" s="1">
        <v>42212</v>
      </c>
      <c r="B207" s="10">
        <v>24</v>
      </c>
      <c r="C207">
        <v>17</v>
      </c>
    </row>
    <row r="208" spans="1:3" ht="15">
      <c r="A208" s="1">
        <v>42213</v>
      </c>
      <c r="B208" s="10">
        <v>28</v>
      </c>
      <c r="C208">
        <v>6</v>
      </c>
    </row>
    <row r="209" spans="1:3" ht="15">
      <c r="A209" s="1">
        <v>42214</v>
      </c>
      <c r="B209" s="10">
        <v>18</v>
      </c>
      <c r="C209">
        <v>4</v>
      </c>
    </row>
    <row r="210" spans="1:3" ht="15">
      <c r="A210" s="1">
        <v>42215</v>
      </c>
      <c r="B210" s="10">
        <v>10</v>
      </c>
      <c r="C210">
        <v>9</v>
      </c>
    </row>
    <row r="211" spans="1:9" ht="15">
      <c r="A211" s="1">
        <v>42216</v>
      </c>
      <c r="B211" s="10">
        <v>13</v>
      </c>
      <c r="C211">
        <v>5</v>
      </c>
      <c r="F211" s="2">
        <f>SUM(B206:B211,B199,B192,B181:B184)</f>
        <v>441</v>
      </c>
      <c r="G211" s="2">
        <f>SUM(C206:C211,C199,C192,C181:C184)</f>
        <v>117</v>
      </c>
      <c r="H211" s="2">
        <f>SUM(D206:D211,D199,D192,D181:D184)</f>
        <v>10</v>
      </c>
      <c r="I211" s="2">
        <f>SUM(F211:H211)</f>
        <v>568</v>
      </c>
    </row>
    <row r="212" spans="1:3" ht="15">
      <c r="A212" s="1">
        <v>42217</v>
      </c>
      <c r="B212" s="10">
        <v>10</v>
      </c>
      <c r="C212">
        <v>3</v>
      </c>
    </row>
    <row r="213" spans="1:4" ht="15">
      <c r="A213" s="2" t="s">
        <v>5</v>
      </c>
      <c r="B213" s="2">
        <f>SUM(B207:B212)</f>
        <v>103</v>
      </c>
      <c r="C213" s="2">
        <f>SUM(C207:C212)</f>
        <v>44</v>
      </c>
      <c r="D213" s="2">
        <f>SUM(D207:D212)</f>
        <v>0</v>
      </c>
    </row>
    <row r="214" spans="1:3" ht="15">
      <c r="A214" s="1">
        <v>42219</v>
      </c>
      <c r="B214" s="10">
        <v>18</v>
      </c>
      <c r="C214">
        <v>8</v>
      </c>
    </row>
    <row r="215" spans="1:3" ht="15">
      <c r="A215" s="1">
        <v>42220</v>
      </c>
      <c r="B215" s="10">
        <v>25</v>
      </c>
      <c r="C215">
        <v>8</v>
      </c>
    </row>
    <row r="216" spans="1:3" ht="15">
      <c r="A216" s="1">
        <v>42221</v>
      </c>
      <c r="B216" s="10">
        <v>19</v>
      </c>
      <c r="C216">
        <v>10</v>
      </c>
    </row>
    <row r="217" spans="1:3" ht="15">
      <c r="A217" s="1">
        <v>42222</v>
      </c>
      <c r="B217" s="10">
        <v>30</v>
      </c>
      <c r="C217">
        <v>10</v>
      </c>
    </row>
    <row r="218" spans="1:3" ht="15">
      <c r="A218" s="1">
        <v>42223</v>
      </c>
      <c r="B218" s="10">
        <v>15</v>
      </c>
      <c r="C218">
        <v>4</v>
      </c>
    </row>
    <row r="219" spans="1:3" ht="15">
      <c r="A219" s="1">
        <v>42224</v>
      </c>
      <c r="B219" s="10">
        <v>6</v>
      </c>
      <c r="C219">
        <v>3</v>
      </c>
    </row>
    <row r="220" spans="1:4" ht="15">
      <c r="A220" s="2" t="s">
        <v>5</v>
      </c>
      <c r="B220" s="2">
        <f>SUM(B214:B219)</f>
        <v>113</v>
      </c>
      <c r="C220" s="2">
        <f>SUM(C214:C219)</f>
        <v>43</v>
      </c>
      <c r="D220" s="2">
        <f>SUM(D214:D219)</f>
        <v>0</v>
      </c>
    </row>
    <row r="221" spans="1:3" ht="15">
      <c r="A221" s="1">
        <v>42226</v>
      </c>
      <c r="B221">
        <v>25</v>
      </c>
      <c r="C221">
        <v>14</v>
      </c>
    </row>
    <row r="222" spans="1:3" ht="15">
      <c r="A222" s="1">
        <v>42227</v>
      </c>
      <c r="B222">
        <v>15</v>
      </c>
      <c r="C222">
        <v>5</v>
      </c>
    </row>
    <row r="223" spans="1:5" ht="15">
      <c r="A223" s="1">
        <v>42228</v>
      </c>
      <c r="B223">
        <v>22</v>
      </c>
      <c r="C223">
        <v>8</v>
      </c>
      <c r="E223" t="s">
        <v>132</v>
      </c>
    </row>
    <row r="224" spans="1:3" ht="15">
      <c r="A224" s="1">
        <v>42229</v>
      </c>
      <c r="B224">
        <v>15</v>
      </c>
      <c r="C224">
        <v>6</v>
      </c>
    </row>
    <row r="225" spans="1:3" ht="15">
      <c r="A225" s="1">
        <v>42230</v>
      </c>
      <c r="B225">
        <v>12</v>
      </c>
      <c r="C225">
        <v>2</v>
      </c>
    </row>
    <row r="226" spans="1:5" ht="15">
      <c r="A226" s="1">
        <v>42231</v>
      </c>
      <c r="B226">
        <v>9</v>
      </c>
      <c r="C226">
        <v>6</v>
      </c>
      <c r="E226" s="9" t="s">
        <v>124</v>
      </c>
    </row>
    <row r="227" spans="1:4" ht="15">
      <c r="A227" s="2" t="s">
        <v>5</v>
      </c>
      <c r="B227" s="2">
        <f>SUM(B221:B226)</f>
        <v>98</v>
      </c>
      <c r="C227" s="2">
        <f>SUM(C221:C226)</f>
        <v>41</v>
      </c>
      <c r="D227" s="2">
        <f>SUM(D221:D226)</f>
        <v>0</v>
      </c>
    </row>
    <row r="228" spans="1:3" ht="15">
      <c r="A228" s="1">
        <v>42233</v>
      </c>
      <c r="B228">
        <v>18</v>
      </c>
      <c r="C228">
        <v>6</v>
      </c>
    </row>
    <row r="229" spans="1:3" ht="15">
      <c r="A229" s="1">
        <v>42234</v>
      </c>
      <c r="B229">
        <v>9</v>
      </c>
      <c r="C229">
        <v>1</v>
      </c>
    </row>
    <row r="230" spans="1:3" ht="15">
      <c r="A230" s="1">
        <v>42235</v>
      </c>
      <c r="B230">
        <v>19</v>
      </c>
      <c r="C230">
        <v>7</v>
      </c>
    </row>
    <row r="231" spans="1:3" ht="15">
      <c r="A231" s="1">
        <v>42236</v>
      </c>
      <c r="B231">
        <v>9</v>
      </c>
      <c r="C231">
        <v>2</v>
      </c>
    </row>
    <row r="232" spans="1:3" ht="15">
      <c r="A232" s="1">
        <v>42237</v>
      </c>
      <c r="B232">
        <v>24</v>
      </c>
      <c r="C232">
        <v>8</v>
      </c>
    </row>
    <row r="233" spans="1:3" ht="15">
      <c r="A233" s="1">
        <v>42238</v>
      </c>
      <c r="B233">
        <v>16</v>
      </c>
      <c r="C233">
        <v>6</v>
      </c>
    </row>
    <row r="234" spans="1:4" ht="15">
      <c r="A234" s="2" t="s">
        <v>5</v>
      </c>
      <c r="B234" s="2">
        <f>SUM(B228:B233)</f>
        <v>95</v>
      </c>
      <c r="C234" s="2">
        <f>SUM(C228:C233)</f>
        <v>30</v>
      </c>
      <c r="D234" s="2">
        <f>SUM(D228:D233)</f>
        <v>0</v>
      </c>
    </row>
    <row r="235" spans="1:5" ht="15">
      <c r="A235" s="1">
        <v>42240</v>
      </c>
      <c r="B235">
        <v>27</v>
      </c>
      <c r="C235">
        <v>19</v>
      </c>
      <c r="E235" s="9" t="s">
        <v>124</v>
      </c>
    </row>
    <row r="236" spans="1:3" ht="15">
      <c r="A236" s="1">
        <v>42241</v>
      </c>
      <c r="B236">
        <v>21</v>
      </c>
      <c r="C236">
        <v>12</v>
      </c>
    </row>
    <row r="237" spans="1:5" ht="15">
      <c r="A237" s="1">
        <v>42242</v>
      </c>
      <c r="B237">
        <v>7</v>
      </c>
      <c r="C237">
        <v>2</v>
      </c>
      <c r="E237" t="s">
        <v>133</v>
      </c>
    </row>
    <row r="238" spans="1:3" ht="15">
      <c r="A238" s="1">
        <v>42243</v>
      </c>
      <c r="B238">
        <v>14</v>
      </c>
      <c r="C238">
        <v>5</v>
      </c>
    </row>
    <row r="239" spans="1:3" ht="15">
      <c r="A239" s="1">
        <v>42244</v>
      </c>
      <c r="B239">
        <v>11</v>
      </c>
      <c r="C239">
        <v>1</v>
      </c>
    </row>
    <row r="240" spans="1:3" ht="15">
      <c r="A240" s="1">
        <v>42245</v>
      </c>
      <c r="B240">
        <v>6</v>
      </c>
      <c r="C240">
        <v>4</v>
      </c>
    </row>
    <row r="241" spans="1:4" ht="15">
      <c r="A241" s="2" t="s">
        <v>5</v>
      </c>
      <c r="B241" s="2">
        <f>SUM(B235:B240)</f>
        <v>86</v>
      </c>
      <c r="C241" s="2">
        <f>SUM(C235:C240)</f>
        <v>43</v>
      </c>
      <c r="D241" s="2">
        <f>SUM(D235:D240)</f>
        <v>0</v>
      </c>
    </row>
    <row r="242" spans="1:9" ht="15">
      <c r="A242" s="1">
        <v>42247</v>
      </c>
      <c r="B242">
        <v>0</v>
      </c>
      <c r="C242">
        <v>0</v>
      </c>
      <c r="E242" t="s">
        <v>15</v>
      </c>
      <c r="F242" s="2">
        <f>SUM(B241:B242,B234,B227,B220,B212)</f>
        <v>402</v>
      </c>
      <c r="G242" s="2">
        <f>SUM(C241:C242,C234,C227,C220,C212)</f>
        <v>160</v>
      </c>
      <c r="H242" s="2">
        <f>SUM(D241:D242,D234,D227,D220,D212)</f>
        <v>0</v>
      </c>
      <c r="I242" s="2">
        <f>SUM(F242:H242)</f>
        <v>562</v>
      </c>
    </row>
    <row r="243" spans="1:3" ht="15">
      <c r="A243" s="1">
        <v>42248</v>
      </c>
      <c r="B243">
        <v>6</v>
      </c>
      <c r="C243">
        <v>0</v>
      </c>
    </row>
    <row r="244" spans="1:3" ht="15">
      <c r="A244" s="1">
        <v>42249</v>
      </c>
      <c r="B244">
        <v>19</v>
      </c>
      <c r="C244">
        <v>5</v>
      </c>
    </row>
    <row r="245" spans="1:3" ht="15">
      <c r="A245" s="1">
        <v>42250</v>
      </c>
      <c r="B245">
        <v>10</v>
      </c>
      <c r="C245">
        <v>8</v>
      </c>
    </row>
    <row r="246" spans="1:3" ht="15">
      <c r="A246" s="1">
        <v>42251</v>
      </c>
      <c r="B246">
        <v>7</v>
      </c>
      <c r="C246">
        <v>0</v>
      </c>
    </row>
    <row r="247" spans="1:3" ht="15">
      <c r="A247" s="1">
        <v>42252</v>
      </c>
      <c r="B247">
        <v>8</v>
      </c>
      <c r="C247">
        <v>5</v>
      </c>
    </row>
    <row r="248" spans="1:4" ht="15">
      <c r="A248" s="2" t="s">
        <v>5</v>
      </c>
      <c r="B248" s="2">
        <f>SUM(B242:B247)</f>
        <v>50</v>
      </c>
      <c r="C248" s="2">
        <f>SUM(C242:C247)</f>
        <v>18</v>
      </c>
      <c r="D248" s="2">
        <f>SUM(D242:D247)</f>
        <v>0</v>
      </c>
    </row>
    <row r="249" spans="1:3" ht="15">
      <c r="A249" s="1">
        <v>42254</v>
      </c>
      <c r="B249">
        <v>8</v>
      </c>
      <c r="C249">
        <v>0</v>
      </c>
    </row>
    <row r="250" spans="1:3" ht="15">
      <c r="A250" s="1">
        <v>42255</v>
      </c>
      <c r="B250">
        <v>18</v>
      </c>
      <c r="C250">
        <v>2</v>
      </c>
    </row>
    <row r="251" spans="1:3" ht="15">
      <c r="A251" s="1">
        <v>42256</v>
      </c>
      <c r="B251">
        <v>10</v>
      </c>
      <c r="C251">
        <v>0</v>
      </c>
    </row>
    <row r="252" spans="1:3" ht="15">
      <c r="A252" s="1">
        <v>42257</v>
      </c>
      <c r="B252">
        <v>2</v>
      </c>
      <c r="C252">
        <v>0</v>
      </c>
    </row>
    <row r="253" spans="1:3" ht="15">
      <c r="A253" s="1">
        <v>42258</v>
      </c>
      <c r="B253">
        <v>7</v>
      </c>
      <c r="C253">
        <v>0</v>
      </c>
    </row>
    <row r="254" spans="1:3" ht="15">
      <c r="A254" s="1">
        <v>42259</v>
      </c>
      <c r="B254">
        <v>22</v>
      </c>
      <c r="C254">
        <v>5</v>
      </c>
    </row>
    <row r="255" spans="1:4" ht="15">
      <c r="A255" s="2" t="s">
        <v>5</v>
      </c>
      <c r="B255" s="2">
        <f>SUM(B249:B254)</f>
        <v>67</v>
      </c>
      <c r="C255" s="2">
        <f>SUM(C249:C254)</f>
        <v>7</v>
      </c>
      <c r="D255" s="2">
        <f>SUM(D249:D254)</f>
        <v>0</v>
      </c>
    </row>
    <row r="256" spans="1:3" ht="15">
      <c r="A256" s="1">
        <v>42261</v>
      </c>
      <c r="B256">
        <v>16</v>
      </c>
      <c r="C256">
        <v>0</v>
      </c>
    </row>
    <row r="257" spans="1:3" ht="15">
      <c r="A257" s="1">
        <v>42262</v>
      </c>
      <c r="B257">
        <v>16</v>
      </c>
      <c r="C257">
        <v>0</v>
      </c>
    </row>
    <row r="258" spans="1:5" ht="15">
      <c r="A258" s="1">
        <v>42263</v>
      </c>
      <c r="B258">
        <v>17</v>
      </c>
      <c r="C258">
        <v>0</v>
      </c>
      <c r="D258">
        <v>18</v>
      </c>
      <c r="E258" t="s">
        <v>134</v>
      </c>
    </row>
    <row r="259" spans="1:3" ht="15">
      <c r="A259" s="1">
        <v>42264</v>
      </c>
      <c r="B259">
        <v>15</v>
      </c>
      <c r="C259">
        <v>3</v>
      </c>
    </row>
    <row r="260" spans="1:3" ht="15">
      <c r="A260" s="1">
        <v>42265</v>
      </c>
      <c r="B260">
        <v>8</v>
      </c>
      <c r="C260">
        <v>0</v>
      </c>
    </row>
    <row r="261" spans="1:3" ht="15">
      <c r="A261" s="1">
        <v>42266</v>
      </c>
      <c r="B261">
        <v>3</v>
      </c>
      <c r="C261">
        <v>1</v>
      </c>
    </row>
    <row r="262" spans="1:4" ht="15">
      <c r="A262" s="2" t="s">
        <v>5</v>
      </c>
      <c r="B262" s="2">
        <f>SUM(B256:B261)</f>
        <v>75</v>
      </c>
      <c r="C262" s="2">
        <f>SUM(C256:C261)</f>
        <v>4</v>
      </c>
      <c r="D262" s="2">
        <f>SUM(D256:D261)</f>
        <v>18</v>
      </c>
    </row>
    <row r="263" spans="1:3" ht="15">
      <c r="A263" s="1">
        <v>42268</v>
      </c>
      <c r="B263">
        <v>13</v>
      </c>
      <c r="C263">
        <v>1</v>
      </c>
    </row>
    <row r="264" spans="1:5" ht="15">
      <c r="A264" s="1">
        <v>42269</v>
      </c>
      <c r="B264">
        <v>13</v>
      </c>
      <c r="C264">
        <v>1</v>
      </c>
      <c r="E264" s="9" t="s">
        <v>124</v>
      </c>
    </row>
    <row r="265" spans="1:3" ht="15">
      <c r="A265" s="1">
        <v>42270</v>
      </c>
      <c r="B265">
        <v>13</v>
      </c>
      <c r="C265">
        <v>0</v>
      </c>
    </row>
    <row r="266" spans="1:3" ht="15">
      <c r="A266" s="1">
        <v>42271</v>
      </c>
      <c r="B266">
        <v>7</v>
      </c>
      <c r="C266">
        <v>0</v>
      </c>
    </row>
    <row r="267" spans="1:3" ht="15">
      <c r="A267" s="1">
        <v>42272</v>
      </c>
      <c r="B267">
        <v>9</v>
      </c>
      <c r="C267">
        <v>0</v>
      </c>
    </row>
    <row r="268" spans="1:3" ht="15">
      <c r="A268" s="1">
        <v>42273</v>
      </c>
      <c r="B268">
        <v>12</v>
      </c>
      <c r="C268">
        <v>2</v>
      </c>
    </row>
    <row r="269" spans="1:4" ht="15">
      <c r="A269" s="2" t="s">
        <v>5</v>
      </c>
      <c r="B269" s="2">
        <f>SUM(B263:B268)</f>
        <v>67</v>
      </c>
      <c r="C269" s="2">
        <f>SUM(C263:C268)</f>
        <v>4</v>
      </c>
      <c r="D269" s="2">
        <f>SUM(D263:D268)</f>
        <v>0</v>
      </c>
    </row>
    <row r="270" spans="1:3" ht="15">
      <c r="A270" s="1">
        <v>42275</v>
      </c>
      <c r="B270">
        <v>7</v>
      </c>
      <c r="C270">
        <v>0</v>
      </c>
    </row>
    <row r="271" spans="1:3" ht="15">
      <c r="A271" s="1">
        <v>42276</v>
      </c>
      <c r="B271">
        <v>12</v>
      </c>
      <c r="C271">
        <v>0</v>
      </c>
    </row>
    <row r="272" spans="1:9" ht="15">
      <c r="A272" s="1">
        <v>42277</v>
      </c>
      <c r="B272">
        <v>4</v>
      </c>
      <c r="C272">
        <v>0</v>
      </c>
      <c r="F272" s="2">
        <f>SUM(B269:B272,B262,B255,B243:B247)</f>
        <v>282</v>
      </c>
      <c r="G272" s="2">
        <f>SUM(C269:C272,C262,C255,C243:C247)</f>
        <v>33</v>
      </c>
      <c r="H272" s="2">
        <f>SUM(D269:D272,D262,D255,D243:D247)</f>
        <v>18</v>
      </c>
      <c r="I272" s="2">
        <f>SUM(F272:H272)</f>
        <v>333</v>
      </c>
    </row>
    <row r="273" spans="1:3" ht="15">
      <c r="A273" s="1">
        <v>42278</v>
      </c>
      <c r="B273">
        <v>11</v>
      </c>
      <c r="C273">
        <v>0</v>
      </c>
    </row>
    <row r="274" spans="1:3" ht="15">
      <c r="A274" s="1">
        <v>42279</v>
      </c>
      <c r="B274">
        <v>4</v>
      </c>
      <c r="C274">
        <v>0</v>
      </c>
    </row>
    <row r="275" spans="1:5" ht="15">
      <c r="A275" s="1">
        <v>42280</v>
      </c>
      <c r="B275">
        <v>22</v>
      </c>
      <c r="C275">
        <v>18</v>
      </c>
      <c r="E275" t="s">
        <v>135</v>
      </c>
    </row>
    <row r="276" spans="1:4" ht="15">
      <c r="A276" s="2" t="s">
        <v>5</v>
      </c>
      <c r="B276" s="2">
        <f>SUM(B270:B275)</f>
        <v>60</v>
      </c>
      <c r="C276" s="2">
        <f>SUM(C270:C275)</f>
        <v>18</v>
      </c>
      <c r="D276" s="2">
        <f>SUM(D270:D275)</f>
        <v>0</v>
      </c>
    </row>
    <row r="277" spans="1:3" ht="15">
      <c r="A277" s="1">
        <v>42282</v>
      </c>
      <c r="B277">
        <v>5</v>
      </c>
      <c r="C277">
        <v>0</v>
      </c>
    </row>
    <row r="278" spans="1:3" ht="15">
      <c r="A278" s="1">
        <v>42283</v>
      </c>
      <c r="B278">
        <v>11</v>
      </c>
      <c r="C278">
        <v>0</v>
      </c>
    </row>
    <row r="279" spans="1:5" ht="15">
      <c r="A279" s="1">
        <v>42284</v>
      </c>
      <c r="B279">
        <v>2</v>
      </c>
      <c r="C279">
        <v>0</v>
      </c>
      <c r="E279" t="s">
        <v>136</v>
      </c>
    </row>
    <row r="280" spans="1:3" ht="15">
      <c r="A280" s="1">
        <v>42285</v>
      </c>
      <c r="B280">
        <v>7</v>
      </c>
      <c r="C280">
        <v>0</v>
      </c>
    </row>
    <row r="281" spans="1:3" ht="15">
      <c r="A281" s="1">
        <v>42286</v>
      </c>
      <c r="B281">
        <v>10</v>
      </c>
      <c r="C281">
        <v>0</v>
      </c>
    </row>
    <row r="282" spans="1:3" ht="15">
      <c r="A282" s="1">
        <v>42287</v>
      </c>
      <c r="B282">
        <v>5</v>
      </c>
      <c r="C282">
        <v>0</v>
      </c>
    </row>
    <row r="283" spans="1:4" ht="15">
      <c r="A283" s="2" t="s">
        <v>5</v>
      </c>
      <c r="B283" s="2">
        <f>SUM(B277:B282)</f>
        <v>40</v>
      </c>
      <c r="C283" s="2">
        <f>SUM(C277:C282)</f>
        <v>0</v>
      </c>
      <c r="D283" s="2">
        <f>SUM(D277:D282)</f>
        <v>0</v>
      </c>
    </row>
    <row r="284" spans="1:3" ht="15">
      <c r="A284" s="1">
        <v>42289</v>
      </c>
      <c r="B284">
        <v>8</v>
      </c>
      <c r="C284">
        <v>0</v>
      </c>
    </row>
    <row r="285" spans="1:5" ht="15">
      <c r="A285" s="1">
        <v>42290</v>
      </c>
      <c r="B285">
        <v>9</v>
      </c>
      <c r="C285">
        <v>0</v>
      </c>
      <c r="D285">
        <v>8</v>
      </c>
      <c r="E285" t="s">
        <v>137</v>
      </c>
    </row>
    <row r="286" spans="1:3" ht="15">
      <c r="A286" s="1">
        <v>42291</v>
      </c>
      <c r="B286">
        <v>11</v>
      </c>
      <c r="C286">
        <v>0</v>
      </c>
    </row>
    <row r="287" spans="1:3" ht="15">
      <c r="A287" s="1">
        <v>42292</v>
      </c>
      <c r="B287">
        <v>12</v>
      </c>
      <c r="C287">
        <v>0</v>
      </c>
    </row>
    <row r="288" spans="1:3" ht="15">
      <c r="A288" s="1">
        <v>42293</v>
      </c>
      <c r="B288">
        <v>9</v>
      </c>
      <c r="C288">
        <v>0</v>
      </c>
    </row>
    <row r="289" spans="1:3" ht="15">
      <c r="A289" s="1">
        <v>42294</v>
      </c>
      <c r="B289">
        <v>2</v>
      </c>
      <c r="C289">
        <v>0</v>
      </c>
    </row>
    <row r="290" spans="1:4" ht="15">
      <c r="A290" s="2" t="s">
        <v>5</v>
      </c>
      <c r="B290" s="2">
        <f>SUM(B284:B289)</f>
        <v>51</v>
      </c>
      <c r="C290" s="2">
        <f>SUM(C284:C289)</f>
        <v>0</v>
      </c>
      <c r="D290" s="2">
        <f>SUM(D284:D289)</f>
        <v>8</v>
      </c>
    </row>
    <row r="291" spans="1:3" ht="15">
      <c r="A291" s="1">
        <v>42296</v>
      </c>
      <c r="B291">
        <v>8</v>
      </c>
      <c r="C291">
        <v>3</v>
      </c>
    </row>
    <row r="292" spans="1:3" ht="15">
      <c r="A292" s="1">
        <v>42297</v>
      </c>
      <c r="B292">
        <v>3</v>
      </c>
      <c r="C292">
        <v>1</v>
      </c>
    </row>
    <row r="293" spans="1:3" ht="15">
      <c r="A293" s="1">
        <v>42298</v>
      </c>
      <c r="B293">
        <v>15</v>
      </c>
      <c r="C293">
        <v>2</v>
      </c>
    </row>
    <row r="294" spans="1:3" ht="15">
      <c r="A294" s="1">
        <v>42299</v>
      </c>
      <c r="B294">
        <v>10</v>
      </c>
      <c r="C294">
        <v>0</v>
      </c>
    </row>
    <row r="295" spans="1:3" ht="15">
      <c r="A295" s="1">
        <v>42300</v>
      </c>
      <c r="B295">
        <v>13</v>
      </c>
      <c r="C295">
        <v>1</v>
      </c>
    </row>
    <row r="296" spans="1:3" ht="15">
      <c r="A296" s="1">
        <v>42301</v>
      </c>
      <c r="B296">
        <v>9</v>
      </c>
      <c r="C296">
        <v>0</v>
      </c>
    </row>
    <row r="297" spans="1:4" ht="15">
      <c r="A297" s="2" t="s">
        <v>5</v>
      </c>
      <c r="B297" s="2">
        <f>SUM(B291:B296)</f>
        <v>58</v>
      </c>
      <c r="C297" s="2">
        <f>SUM(C291:C296)</f>
        <v>7</v>
      </c>
      <c r="D297" s="2">
        <f>SUM(D291:D296)</f>
        <v>0</v>
      </c>
    </row>
    <row r="298" spans="1:5" ht="15">
      <c r="A298" s="1">
        <v>42303</v>
      </c>
      <c r="B298">
        <v>16</v>
      </c>
      <c r="C298">
        <v>4</v>
      </c>
      <c r="E298" t="s">
        <v>38</v>
      </c>
    </row>
    <row r="299" spans="1:3" ht="15">
      <c r="A299" s="1">
        <v>42304</v>
      </c>
      <c r="B299">
        <v>17</v>
      </c>
      <c r="C299">
        <v>6</v>
      </c>
    </row>
    <row r="300" spans="1:3" ht="15">
      <c r="A300" s="1">
        <v>42305</v>
      </c>
      <c r="B300">
        <v>10</v>
      </c>
      <c r="C300">
        <v>9</v>
      </c>
    </row>
    <row r="301" spans="1:5" ht="15">
      <c r="A301" s="1">
        <v>42306</v>
      </c>
      <c r="B301">
        <v>13</v>
      </c>
      <c r="C301">
        <v>11</v>
      </c>
      <c r="D301">
        <v>10</v>
      </c>
      <c r="E301" t="s">
        <v>139</v>
      </c>
    </row>
    <row r="302" spans="1:3" ht="15">
      <c r="A302" s="1">
        <v>42307</v>
      </c>
      <c r="B302">
        <v>18</v>
      </c>
      <c r="C302">
        <v>8</v>
      </c>
    </row>
    <row r="303" spans="1:9" ht="15">
      <c r="A303" s="1">
        <v>42308</v>
      </c>
      <c r="B303">
        <v>34</v>
      </c>
      <c r="C303">
        <v>25</v>
      </c>
      <c r="E303" t="s">
        <v>138</v>
      </c>
      <c r="F303" s="2">
        <f>SUM(B304,B297,B290,B283,B273:B275)</f>
        <v>294</v>
      </c>
      <c r="G303" s="2">
        <f>SUM(C304,C297,C290,C283,C273:C275)</f>
        <v>88</v>
      </c>
      <c r="H303" s="2">
        <f>SUM(D304,D297,D290,D283,D273:D275)</f>
        <v>18</v>
      </c>
      <c r="I303" s="2">
        <f>SUM(F303:H303)</f>
        <v>400</v>
      </c>
    </row>
    <row r="304" spans="1:4" ht="15">
      <c r="A304" s="2" t="s">
        <v>5</v>
      </c>
      <c r="B304" s="2">
        <f>SUM(B298:B303)</f>
        <v>108</v>
      </c>
      <c r="C304" s="2">
        <f>SUM(C298:C303)</f>
        <v>63</v>
      </c>
      <c r="D304" s="2">
        <f>SUM(D298:D303)</f>
        <v>10</v>
      </c>
    </row>
    <row r="305" spans="1:9" ht="15">
      <c r="A305" s="1">
        <v>42310</v>
      </c>
      <c r="E305" s="44" t="s">
        <v>140</v>
      </c>
      <c r="F305" s="44"/>
      <c r="G305" s="44"/>
      <c r="H305" s="44"/>
      <c r="I305" s="44"/>
    </row>
    <row r="306" spans="1:5" ht="15">
      <c r="A306" s="1">
        <v>42311</v>
      </c>
      <c r="B306">
        <v>1</v>
      </c>
      <c r="D306">
        <v>31</v>
      </c>
      <c r="E306" t="s">
        <v>141</v>
      </c>
    </row>
    <row r="307" ht="15">
      <c r="A307" s="1">
        <v>42312</v>
      </c>
    </row>
    <row r="308" spans="1:5" ht="15">
      <c r="A308" s="1">
        <v>42313</v>
      </c>
      <c r="D308">
        <v>32</v>
      </c>
      <c r="E308" t="s">
        <v>142</v>
      </c>
    </row>
    <row r="309" spans="1:2" ht="15">
      <c r="A309" s="1">
        <v>42314</v>
      </c>
      <c r="B309">
        <v>2</v>
      </c>
    </row>
    <row r="310" ht="15">
      <c r="A310" s="1">
        <v>42315</v>
      </c>
    </row>
    <row r="311" spans="1:4" ht="15">
      <c r="A311" s="2" t="s">
        <v>5</v>
      </c>
      <c r="B311" s="2">
        <f>SUM(B305:B310)</f>
        <v>3</v>
      </c>
      <c r="C311" s="2">
        <f>SUM(C305:C310)</f>
        <v>0</v>
      </c>
      <c r="D311" s="2">
        <f>SUM(D305:D310)</f>
        <v>63</v>
      </c>
    </row>
    <row r="312" spans="1:2" ht="15">
      <c r="A312" s="1">
        <v>42317</v>
      </c>
      <c r="B312">
        <v>1</v>
      </c>
    </row>
    <row r="313" ht="15">
      <c r="A313" s="1">
        <v>42318</v>
      </c>
    </row>
    <row r="314" spans="1:5" ht="15">
      <c r="A314" s="1">
        <v>42319</v>
      </c>
      <c r="B314">
        <v>7</v>
      </c>
      <c r="E314" t="s">
        <v>143</v>
      </c>
    </row>
    <row r="315" ht="15">
      <c r="A315" s="1">
        <v>42320</v>
      </c>
    </row>
    <row r="316" spans="1:2" ht="15">
      <c r="A316" s="1">
        <v>42321</v>
      </c>
      <c r="B316">
        <v>1</v>
      </c>
    </row>
    <row r="317" ht="15">
      <c r="A317" s="1">
        <v>42322</v>
      </c>
    </row>
    <row r="318" spans="1:4" ht="15">
      <c r="A318" s="2" t="s">
        <v>5</v>
      </c>
      <c r="B318" s="2">
        <f>SUM(B312:B317)</f>
        <v>9</v>
      </c>
      <c r="C318" s="2">
        <f>SUM(C312:C317)</f>
        <v>0</v>
      </c>
      <c r="D318" s="2">
        <f>SUM(D312:D317)</f>
        <v>0</v>
      </c>
    </row>
    <row r="319" spans="1:2" ht="15">
      <c r="A319" s="1">
        <v>42324</v>
      </c>
      <c r="B319">
        <v>4</v>
      </c>
    </row>
    <row r="320" spans="1:2" ht="15">
      <c r="A320" s="1">
        <v>42325</v>
      </c>
      <c r="B320">
        <v>3</v>
      </c>
    </row>
    <row r="321" spans="1:2" ht="15">
      <c r="A321" s="1">
        <v>42326</v>
      </c>
      <c r="B321">
        <v>2</v>
      </c>
    </row>
    <row r="322" ht="15">
      <c r="A322" s="1">
        <v>42327</v>
      </c>
    </row>
    <row r="323" spans="1:5" ht="15">
      <c r="A323" s="1">
        <v>42328</v>
      </c>
      <c r="B323">
        <v>8</v>
      </c>
      <c r="E323" t="s">
        <v>145</v>
      </c>
    </row>
    <row r="324" spans="1:5" ht="15">
      <c r="A324" s="1">
        <v>42329</v>
      </c>
      <c r="B324">
        <v>11</v>
      </c>
      <c r="E324" t="s">
        <v>144</v>
      </c>
    </row>
    <row r="325" spans="1:4" ht="15">
      <c r="A325" s="2" t="s">
        <v>5</v>
      </c>
      <c r="B325" s="2">
        <f>SUM(B319:B324)</f>
        <v>28</v>
      </c>
      <c r="C325" s="2">
        <f>SUM(C319:C324)</f>
        <v>0</v>
      </c>
      <c r="D325" s="2">
        <f>SUM(D319:D324)</f>
        <v>0</v>
      </c>
    </row>
    <row r="326" spans="1:2" ht="15">
      <c r="A326" s="1">
        <v>42331</v>
      </c>
      <c r="B326">
        <v>3</v>
      </c>
    </row>
    <row r="327" spans="1:2" ht="15">
      <c r="A327" s="1">
        <v>42332</v>
      </c>
      <c r="B327">
        <v>4</v>
      </c>
    </row>
    <row r="328" ht="15">
      <c r="A328" s="1">
        <v>42333</v>
      </c>
    </row>
    <row r="329" ht="15">
      <c r="A329" s="1">
        <v>42334</v>
      </c>
    </row>
    <row r="330" ht="15">
      <c r="A330" s="1">
        <v>42335</v>
      </c>
    </row>
    <row r="331" ht="15">
      <c r="A331" s="1">
        <v>42336</v>
      </c>
    </row>
    <row r="332" spans="1:4" ht="15">
      <c r="A332" s="2" t="s">
        <v>5</v>
      </c>
      <c r="B332" s="2">
        <f>SUM(B326:B331)</f>
        <v>7</v>
      </c>
      <c r="C332" s="2">
        <f>SUM(C326:C331)</f>
        <v>0</v>
      </c>
      <c r="D332" s="2">
        <f>SUM(D326:D331)</f>
        <v>0</v>
      </c>
    </row>
    <row r="333" spans="1:9" ht="15">
      <c r="A333" s="1">
        <v>42338</v>
      </c>
      <c r="F333" s="2">
        <f>SUM(B332:B333,B325,B318,B311)</f>
        <v>47</v>
      </c>
      <c r="G333" s="2">
        <f>SUM(C332:C333,C325,C318,C311)</f>
        <v>0</v>
      </c>
      <c r="H333" s="2">
        <f>SUM(D332:D333,D325,D318,D311)</f>
        <v>63</v>
      </c>
      <c r="I333" s="2">
        <f>SUM(F333:H333)</f>
        <v>110</v>
      </c>
    </row>
    <row r="334" ht="15">
      <c r="A334" s="1">
        <v>42339</v>
      </c>
    </row>
    <row r="335" ht="15">
      <c r="A335" s="1">
        <v>42340</v>
      </c>
    </row>
    <row r="336" spans="1:2" ht="15">
      <c r="A336" s="1">
        <v>42341</v>
      </c>
      <c r="B336">
        <v>4</v>
      </c>
    </row>
    <row r="337" spans="1:2" ht="15">
      <c r="A337" s="1">
        <v>42342</v>
      </c>
      <c r="B337">
        <v>2</v>
      </c>
    </row>
    <row r="338" ht="15">
      <c r="A338" s="1">
        <v>42343</v>
      </c>
    </row>
    <row r="339" spans="1:4" ht="15">
      <c r="A339" s="2" t="s">
        <v>5</v>
      </c>
      <c r="B339" s="2">
        <f>SUM(B333:B338)</f>
        <v>6</v>
      </c>
      <c r="C339" s="2">
        <f>SUM(C333:C338)</f>
        <v>0</v>
      </c>
      <c r="D339" s="2">
        <f>SUM(D333:D338)</f>
        <v>0</v>
      </c>
    </row>
    <row r="340" ht="15">
      <c r="A340" s="1">
        <v>42345</v>
      </c>
    </row>
    <row r="341" ht="15">
      <c r="A341" s="1">
        <v>42346</v>
      </c>
    </row>
    <row r="342" spans="1:2" ht="15">
      <c r="A342" s="1">
        <v>42347</v>
      </c>
      <c r="B342">
        <v>1</v>
      </c>
    </row>
    <row r="343" spans="1:2" ht="15">
      <c r="A343" s="1">
        <v>42348</v>
      </c>
      <c r="B343">
        <v>1</v>
      </c>
    </row>
    <row r="344" spans="1:2" ht="15">
      <c r="A344" s="1">
        <v>42349</v>
      </c>
      <c r="B344">
        <v>2</v>
      </c>
    </row>
    <row r="345" ht="15">
      <c r="A345" s="1">
        <v>42350</v>
      </c>
    </row>
    <row r="346" spans="1:4" ht="15">
      <c r="A346" s="2" t="s">
        <v>5</v>
      </c>
      <c r="B346" s="2">
        <f>SUM(B340:B345)</f>
        <v>4</v>
      </c>
      <c r="C346" s="2">
        <f>SUM(C340:C345)</f>
        <v>0</v>
      </c>
      <c r="D346" s="2">
        <f>SUM(D340:D345)</f>
        <v>0</v>
      </c>
    </row>
    <row r="347" ht="15">
      <c r="A347" s="1">
        <v>42352</v>
      </c>
    </row>
    <row r="348" ht="15">
      <c r="A348" s="1">
        <v>42353</v>
      </c>
    </row>
    <row r="349" ht="15">
      <c r="A349" s="1">
        <v>42354</v>
      </c>
    </row>
    <row r="350" spans="1:2" ht="15">
      <c r="A350" s="1">
        <v>42355</v>
      </c>
      <c r="B350">
        <v>1</v>
      </c>
    </row>
    <row r="351" ht="15">
      <c r="A351" s="1">
        <v>42356</v>
      </c>
    </row>
    <row r="352" spans="1:3" ht="15">
      <c r="A352" s="1">
        <v>42357</v>
      </c>
      <c r="B352">
        <v>2</v>
      </c>
      <c r="C352">
        <v>2</v>
      </c>
    </row>
    <row r="353" spans="1:9" ht="15">
      <c r="A353" s="2" t="s">
        <v>5</v>
      </c>
      <c r="B353" s="2">
        <f>SUM(B347:B352)</f>
        <v>3</v>
      </c>
      <c r="C353" s="2">
        <f>SUM(C347:C352)</f>
        <v>2</v>
      </c>
      <c r="D353" s="2">
        <f>SUM(D347:D352)</f>
        <v>0</v>
      </c>
      <c r="F353" s="2">
        <f>SUM(B353,B346,B339,B334:B338)</f>
        <v>19</v>
      </c>
      <c r="G353" s="2">
        <f>SUM(C353,C346,C339,C334:C338)</f>
        <v>2</v>
      </c>
      <c r="H353" s="2">
        <f>SUM(D353,D346,D339,D334:D338)</f>
        <v>0</v>
      </c>
      <c r="I353" s="2">
        <f>SUM(F353:H353)</f>
        <v>21</v>
      </c>
    </row>
    <row r="354" ht="15">
      <c r="A354" s="1"/>
    </row>
    <row r="355" spans="6:9" ht="15">
      <c r="F355" s="5">
        <f>SUM(F30,F59,F89,F119,F149,F180,F211,F242,F272,F303,F333,F353)</f>
        <v>2701</v>
      </c>
      <c r="G355" s="5">
        <f>SUM(G30,G59,G89,G119,G149,G180,G211,G242,G272,G303,G333,G353)</f>
        <v>633</v>
      </c>
      <c r="H355" s="5">
        <f>SUM(H30,H59,H89,H119,H149,H180,H211,H242,H272,H303,H333,H353)</f>
        <v>252</v>
      </c>
      <c r="I355" s="5">
        <f>SUM(I30,I59,I89,I119,I149,I180,I211,I242,I272,I303,I333,I353)</f>
        <v>3586</v>
      </c>
    </row>
  </sheetData>
  <sheetProtection/>
  <mergeCells count="2">
    <mergeCell ref="F2:G2"/>
    <mergeCell ref="E305:I30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5"/>
  <sheetViews>
    <sheetView zoomScaleSheetLayoutView="100" zoomScalePageLayoutView="0" workbookViewId="0" topLeftCell="A1">
      <pane ySplit="3" topLeftCell="A288" activePane="bottomLeft" state="frozen"/>
      <selection pane="topLeft" activeCell="A1" sqref="A1"/>
      <selection pane="bottomLeft" activeCell="T24" sqref="T24"/>
    </sheetView>
  </sheetViews>
  <sheetFormatPr defaultColWidth="8.8515625" defaultRowHeight="15"/>
  <cols>
    <col min="1" max="1" width="11.7109375" style="10" customWidth="1"/>
    <col min="2" max="4" width="8.8515625" style="10" customWidth="1"/>
    <col min="5" max="5" width="29.00390625" style="10" customWidth="1"/>
    <col min="6" max="16384" width="8.8515625" style="10" customWidth="1"/>
  </cols>
  <sheetData>
    <row r="1" spans="1:5" ht="15">
      <c r="A1" s="14" t="s">
        <v>146</v>
      </c>
      <c r="B1" s="14"/>
      <c r="C1" s="14"/>
      <c r="D1" s="14"/>
      <c r="E1" s="14"/>
    </row>
    <row r="2" spans="6:7" ht="15">
      <c r="F2" s="45" t="s">
        <v>85</v>
      </c>
      <c r="G2" s="45"/>
    </row>
    <row r="3" spans="1:16" ht="1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1</v>
      </c>
      <c r="G3" s="14" t="s">
        <v>2</v>
      </c>
      <c r="H3" s="14" t="s">
        <v>3</v>
      </c>
      <c r="I3" s="14" t="s">
        <v>89</v>
      </c>
      <c r="L3" s="10" t="s">
        <v>1</v>
      </c>
      <c r="M3" s="10" t="s">
        <v>2</v>
      </c>
      <c r="N3" s="10" t="s">
        <v>3</v>
      </c>
      <c r="O3" s="10" t="s">
        <v>89</v>
      </c>
      <c r="P3" s="10" t="s">
        <v>103</v>
      </c>
    </row>
    <row r="4" spans="1:16" ht="15">
      <c r="A4" s="15">
        <v>42373</v>
      </c>
      <c r="E4" s="10" t="s">
        <v>147</v>
      </c>
      <c r="K4" s="10" t="s">
        <v>90</v>
      </c>
      <c r="L4" s="10">
        <f>SUM(F30)</f>
        <v>19</v>
      </c>
      <c r="M4" s="10">
        <f>SUM(G30)</f>
        <v>1</v>
      </c>
      <c r="N4" s="10">
        <f>SUM(H30)</f>
        <v>0</v>
      </c>
      <c r="O4" s="10">
        <f>SUM(I30)</f>
        <v>20</v>
      </c>
      <c r="P4" s="14">
        <f>SUM(L4:M4)</f>
        <v>20</v>
      </c>
    </row>
    <row r="5" spans="1:16" ht="15">
      <c r="A5" s="15">
        <v>42374</v>
      </c>
      <c r="K5" s="10" t="s">
        <v>91</v>
      </c>
      <c r="L5" s="10">
        <f>SUM(F60)</f>
        <v>229</v>
      </c>
      <c r="M5" s="10">
        <f>SUM(G60)</f>
        <v>120</v>
      </c>
      <c r="N5" s="10">
        <f>SUM(H60)</f>
        <v>10</v>
      </c>
      <c r="O5" s="10">
        <f>SUM(I60)</f>
        <v>359</v>
      </c>
      <c r="P5" s="14">
        <f aca="true" t="shared" si="0" ref="P5:P13">SUM(L5:M5)</f>
        <v>349</v>
      </c>
    </row>
    <row r="6" spans="1:16" ht="15">
      <c r="A6" s="15">
        <v>42375</v>
      </c>
      <c r="K6" s="10" t="s">
        <v>92</v>
      </c>
      <c r="L6" s="10">
        <f>SUM(F91)</f>
        <v>285</v>
      </c>
      <c r="M6" s="10">
        <f>SUM(G91)</f>
        <v>41</v>
      </c>
      <c r="N6" s="10">
        <f>SUM(H91)</f>
        <v>6</v>
      </c>
      <c r="O6" s="10">
        <f>SUM(I91)</f>
        <v>332</v>
      </c>
      <c r="P6" s="14">
        <f t="shared" si="0"/>
        <v>326</v>
      </c>
    </row>
    <row r="7" spans="1:16" ht="15">
      <c r="A7" s="15">
        <v>42376</v>
      </c>
      <c r="K7" s="10" t="s">
        <v>93</v>
      </c>
      <c r="L7" s="10">
        <f>SUM(F121)</f>
        <v>292</v>
      </c>
      <c r="M7" s="10">
        <f>SUM(G121)</f>
        <v>67</v>
      </c>
      <c r="N7" s="10">
        <f>SUM(H121)</f>
        <v>70</v>
      </c>
      <c r="O7" s="10">
        <f>SUM(I121)</f>
        <v>429</v>
      </c>
      <c r="P7" s="14">
        <f t="shared" si="0"/>
        <v>359</v>
      </c>
    </row>
    <row r="8" spans="1:16" ht="15">
      <c r="A8" s="15">
        <v>42377</v>
      </c>
      <c r="K8" s="10" t="s">
        <v>94</v>
      </c>
      <c r="L8" s="10">
        <f>SUM(F152)</f>
        <v>267</v>
      </c>
      <c r="M8" s="10">
        <f>SUM(G152)</f>
        <v>30</v>
      </c>
      <c r="N8" s="10">
        <f>SUM(H152)</f>
        <v>0</v>
      </c>
      <c r="O8" s="10">
        <f>SUM(I152)</f>
        <v>297</v>
      </c>
      <c r="P8" s="14">
        <f t="shared" si="0"/>
        <v>297</v>
      </c>
    </row>
    <row r="9" spans="1:16" ht="15">
      <c r="A9" s="15">
        <v>42378</v>
      </c>
      <c r="K9" s="10" t="s">
        <v>95</v>
      </c>
      <c r="L9" s="10">
        <f>SUM(F182)</f>
        <v>395</v>
      </c>
      <c r="M9" s="10">
        <f>SUM(G182)</f>
        <v>49</v>
      </c>
      <c r="N9" s="10">
        <f>SUM(H182)</f>
        <v>24</v>
      </c>
      <c r="O9" s="10">
        <f>SUM(I182)</f>
        <v>468</v>
      </c>
      <c r="P9" s="14">
        <f t="shared" si="0"/>
        <v>444</v>
      </c>
    </row>
    <row r="10" spans="1:16" ht="15">
      <c r="A10" s="2" t="s">
        <v>5</v>
      </c>
      <c r="B10" s="14">
        <f>SUM(B4:B9)</f>
        <v>0</v>
      </c>
      <c r="C10" s="14">
        <f>SUM(C4:C9)</f>
        <v>0</v>
      </c>
      <c r="D10" s="14">
        <f>SUM(D4:D9)</f>
        <v>0</v>
      </c>
      <c r="K10" s="10" t="s">
        <v>96</v>
      </c>
      <c r="L10" s="10">
        <f>SUM(F212)</f>
        <v>577</v>
      </c>
      <c r="M10" s="10">
        <f>SUM(G212)</f>
        <v>238</v>
      </c>
      <c r="N10" s="10">
        <f>SUM(H212)</f>
        <v>0</v>
      </c>
      <c r="O10" s="10">
        <f>SUM(I212)</f>
        <v>815</v>
      </c>
      <c r="P10" s="14">
        <f t="shared" si="0"/>
        <v>815</v>
      </c>
    </row>
    <row r="11" spans="1:16" ht="15">
      <c r="A11" s="15">
        <v>42380</v>
      </c>
      <c r="B11" s="10">
        <v>2</v>
      </c>
      <c r="K11" s="10" t="s">
        <v>97</v>
      </c>
      <c r="L11" s="10">
        <f>SUM(F244)</f>
        <v>551</v>
      </c>
      <c r="M11" s="10">
        <f>SUM(G244)</f>
        <v>256</v>
      </c>
      <c r="N11" s="10">
        <f>SUM(H244)</f>
        <v>0</v>
      </c>
      <c r="O11" s="10">
        <f>SUM(I244)</f>
        <v>807</v>
      </c>
      <c r="P11" s="14">
        <f t="shared" si="0"/>
        <v>807</v>
      </c>
    </row>
    <row r="12" spans="1:16" ht="15">
      <c r="A12" s="15">
        <v>42381</v>
      </c>
      <c r="B12" s="10">
        <v>1</v>
      </c>
      <c r="K12" s="10" t="s">
        <v>98</v>
      </c>
      <c r="L12" s="10">
        <f>SUM(F274)</f>
        <v>417</v>
      </c>
      <c r="M12" s="10">
        <f>SUM(G274)</f>
        <v>53</v>
      </c>
      <c r="N12" s="10">
        <f>SUM(H274)</f>
        <v>0</v>
      </c>
      <c r="O12" s="10">
        <f>SUM(I274)</f>
        <v>470</v>
      </c>
      <c r="P12" s="14">
        <f t="shared" si="0"/>
        <v>470</v>
      </c>
    </row>
    <row r="13" spans="1:16" ht="15">
      <c r="A13" s="15">
        <v>42382</v>
      </c>
      <c r="B13" s="10">
        <v>2</v>
      </c>
      <c r="K13" s="10" t="s">
        <v>99</v>
      </c>
      <c r="L13" s="10">
        <f>SUM(F305)</f>
        <v>344</v>
      </c>
      <c r="M13" s="10">
        <f>SUM(G305)</f>
        <v>69</v>
      </c>
      <c r="N13" s="10">
        <f>SUM(H305)</f>
        <v>0</v>
      </c>
      <c r="O13" s="10">
        <f>SUM(I305)</f>
        <v>413</v>
      </c>
      <c r="P13" s="14">
        <f t="shared" si="0"/>
        <v>413</v>
      </c>
    </row>
    <row r="14" spans="1:16" ht="15">
      <c r="A14" s="15">
        <v>42383</v>
      </c>
      <c r="B14" s="10">
        <v>3</v>
      </c>
      <c r="K14" s="10" t="s">
        <v>100</v>
      </c>
      <c r="P14" s="14"/>
    </row>
    <row r="15" spans="1:16" ht="15">
      <c r="A15" s="15">
        <v>42384</v>
      </c>
      <c r="K15" s="10" t="s">
        <v>101</v>
      </c>
      <c r="P15" s="14"/>
    </row>
    <row r="16" spans="1:16" ht="15">
      <c r="A16" s="15">
        <v>42385</v>
      </c>
      <c r="K16" s="14" t="s">
        <v>89</v>
      </c>
      <c r="L16" s="14">
        <f>SUM(L4:L15)</f>
        <v>3376</v>
      </c>
      <c r="M16" s="14">
        <f>SUM(M4:M15)</f>
        <v>924</v>
      </c>
      <c r="N16" s="14">
        <f>SUM(N4:N15)</f>
        <v>110</v>
      </c>
      <c r="O16" s="14">
        <f>SUM(O4:O15)</f>
        <v>4410</v>
      </c>
      <c r="P16" s="14">
        <f>SUM(P4:P15)</f>
        <v>4300</v>
      </c>
    </row>
    <row r="17" spans="1:4" ht="15">
      <c r="A17" s="2" t="s">
        <v>5</v>
      </c>
      <c r="B17" s="14">
        <f>SUM(B11:B16)</f>
        <v>8</v>
      </c>
      <c r="C17" s="14">
        <f>SUM(C11:C16)</f>
        <v>0</v>
      </c>
      <c r="D17" s="14">
        <f>SUM(D11:D16)</f>
        <v>0</v>
      </c>
    </row>
    <row r="18" ht="15">
      <c r="A18" s="15">
        <v>42387</v>
      </c>
    </row>
    <row r="19" spans="1:2" ht="15">
      <c r="A19" s="15">
        <v>42388</v>
      </c>
      <c r="B19" s="10">
        <v>3</v>
      </c>
    </row>
    <row r="20" ht="15">
      <c r="A20" s="15">
        <v>42389</v>
      </c>
    </row>
    <row r="21" ht="15">
      <c r="A21" s="15">
        <v>42390</v>
      </c>
    </row>
    <row r="22" ht="15">
      <c r="A22" s="15">
        <v>42391</v>
      </c>
    </row>
    <row r="23" ht="15">
      <c r="A23" s="15">
        <v>42392</v>
      </c>
    </row>
    <row r="24" spans="1:4" ht="15">
      <c r="A24" s="2" t="s">
        <v>5</v>
      </c>
      <c r="B24" s="14">
        <f>SUM(B18:B23)</f>
        <v>3</v>
      </c>
      <c r="C24" s="14">
        <f>SUM(C18:C23)</f>
        <v>0</v>
      </c>
      <c r="D24" s="14">
        <f>SUM(D18:D23)</f>
        <v>0</v>
      </c>
    </row>
    <row r="25" ht="15">
      <c r="A25" s="15">
        <v>42394</v>
      </c>
    </row>
    <row r="26" spans="1:2" ht="15">
      <c r="A26" s="15">
        <v>42395</v>
      </c>
      <c r="B26" s="10">
        <v>2</v>
      </c>
    </row>
    <row r="27" ht="15">
      <c r="A27" s="15">
        <v>42396</v>
      </c>
    </row>
    <row r="28" spans="1:2" ht="15">
      <c r="A28" s="15">
        <v>42397</v>
      </c>
      <c r="B28" s="10">
        <v>1</v>
      </c>
    </row>
    <row r="29" spans="1:3" ht="15">
      <c r="A29" s="15">
        <v>42398</v>
      </c>
      <c r="B29" s="10">
        <v>2</v>
      </c>
      <c r="C29" s="10">
        <v>1</v>
      </c>
    </row>
    <row r="30" spans="1:9" ht="15">
      <c r="A30" s="15">
        <v>42399</v>
      </c>
      <c r="B30" s="10">
        <v>3</v>
      </c>
      <c r="F30" s="14">
        <f>SUM(B31,B24,B17,B10)</f>
        <v>19</v>
      </c>
      <c r="G30" s="14">
        <f>SUM(C31,C24,C17,C10)</f>
        <v>1</v>
      </c>
      <c r="H30" s="14">
        <f>SUM(D31,D24,D17,D10)</f>
        <v>0</v>
      </c>
      <c r="I30" s="14">
        <f>SUM(F30:H30)</f>
        <v>20</v>
      </c>
    </row>
    <row r="31" spans="1:4" ht="15">
      <c r="A31" s="2" t="s">
        <v>5</v>
      </c>
      <c r="B31" s="14">
        <f>SUM(B25:B30)</f>
        <v>8</v>
      </c>
      <c r="C31" s="14">
        <f>SUM(C25:C30)</f>
        <v>1</v>
      </c>
      <c r="D31" s="14">
        <f>SUM(D25:D30)</f>
        <v>0</v>
      </c>
    </row>
    <row r="32" ht="15">
      <c r="A32" s="15">
        <v>42401</v>
      </c>
    </row>
    <row r="33" ht="15">
      <c r="A33" s="15">
        <v>42402</v>
      </c>
    </row>
    <row r="34" ht="15">
      <c r="A34" s="15">
        <v>42403</v>
      </c>
    </row>
    <row r="35" ht="15">
      <c r="A35" s="15">
        <v>42404</v>
      </c>
    </row>
    <row r="36" ht="15">
      <c r="A36" s="15">
        <v>42405</v>
      </c>
    </row>
    <row r="37" ht="15">
      <c r="A37" s="15">
        <v>42406</v>
      </c>
    </row>
    <row r="38" spans="1:4" ht="15">
      <c r="A38" s="2" t="s">
        <v>5</v>
      </c>
      <c r="B38" s="14">
        <f>SUM(B32:B37)</f>
        <v>0</v>
      </c>
      <c r="C38" s="14">
        <f>SUM(C32:C37)</f>
        <v>0</v>
      </c>
      <c r="D38" s="14">
        <f>SUM(D32:D37)</f>
        <v>0</v>
      </c>
    </row>
    <row r="39" ht="15">
      <c r="A39" s="15">
        <v>42408</v>
      </c>
    </row>
    <row r="40" ht="15">
      <c r="A40" s="15">
        <v>42409</v>
      </c>
    </row>
    <row r="41" ht="15">
      <c r="A41" s="15">
        <v>42410</v>
      </c>
    </row>
    <row r="42" ht="15">
      <c r="A42" s="15">
        <v>42411</v>
      </c>
    </row>
    <row r="43" ht="15">
      <c r="A43" s="15">
        <v>42412</v>
      </c>
    </row>
    <row r="44" spans="1:2" ht="15">
      <c r="A44" s="15">
        <v>42413</v>
      </c>
      <c r="B44" s="10">
        <v>2</v>
      </c>
    </row>
    <row r="45" spans="1:4" ht="15">
      <c r="A45" s="2" t="s">
        <v>5</v>
      </c>
      <c r="B45" s="14">
        <f>SUM(B39:B44)</f>
        <v>2</v>
      </c>
      <c r="C45" s="14">
        <f>SUM(C39:C44)</f>
        <v>0</v>
      </c>
      <c r="D45" s="14">
        <f>SUM(D39:D44)</f>
        <v>0</v>
      </c>
    </row>
    <row r="46" spans="1:5" ht="15">
      <c r="A46" s="15">
        <v>42415</v>
      </c>
      <c r="B46" s="10">
        <v>33</v>
      </c>
      <c r="C46" s="10">
        <v>31</v>
      </c>
      <c r="E46" s="10" t="s">
        <v>148</v>
      </c>
    </row>
    <row r="47" spans="1:5" ht="15">
      <c r="A47" s="15">
        <v>42416</v>
      </c>
      <c r="B47" s="10">
        <v>28</v>
      </c>
      <c r="C47" s="10">
        <v>15</v>
      </c>
      <c r="E47" s="10" t="s">
        <v>149</v>
      </c>
    </row>
    <row r="48" spans="1:5" ht="15">
      <c r="A48" s="15">
        <v>42417</v>
      </c>
      <c r="B48" s="10">
        <v>16</v>
      </c>
      <c r="C48" s="10">
        <v>12</v>
      </c>
      <c r="D48" s="10">
        <v>10</v>
      </c>
      <c r="E48" s="16" t="s">
        <v>150</v>
      </c>
    </row>
    <row r="49" spans="1:3" ht="15">
      <c r="A49" s="15">
        <v>42418</v>
      </c>
      <c r="B49" s="10">
        <v>20</v>
      </c>
      <c r="C49" s="10">
        <v>12</v>
      </c>
    </row>
    <row r="50" spans="1:3" ht="15">
      <c r="A50" s="15">
        <v>42419</v>
      </c>
      <c r="B50" s="10">
        <v>23</v>
      </c>
      <c r="C50" s="10">
        <v>22</v>
      </c>
    </row>
    <row r="51" spans="1:3" ht="15">
      <c r="A51" s="15">
        <v>42420</v>
      </c>
      <c r="B51" s="10">
        <v>24</v>
      </c>
      <c r="C51" s="10">
        <v>12</v>
      </c>
    </row>
    <row r="52" spans="1:4" ht="15">
      <c r="A52" s="2" t="s">
        <v>5</v>
      </c>
      <c r="B52" s="14">
        <f>SUM(B46:B51)</f>
        <v>144</v>
      </c>
      <c r="C52" s="14">
        <f>SUM(C46:C51)</f>
        <v>104</v>
      </c>
      <c r="D52" s="14">
        <f>SUM(D46:D51)</f>
        <v>10</v>
      </c>
    </row>
    <row r="53" spans="1:3" ht="15">
      <c r="A53" s="15">
        <v>42422</v>
      </c>
      <c r="B53" s="10">
        <v>21</v>
      </c>
      <c r="C53" s="10">
        <v>1</v>
      </c>
    </row>
    <row r="54" spans="1:3" ht="15">
      <c r="A54" s="15">
        <v>42423</v>
      </c>
      <c r="B54" s="10">
        <v>13</v>
      </c>
      <c r="C54" s="10">
        <v>2</v>
      </c>
    </row>
    <row r="55" spans="1:3" ht="15">
      <c r="A55" s="15">
        <v>42424</v>
      </c>
      <c r="B55" s="10">
        <v>10</v>
      </c>
      <c r="C55" s="10">
        <v>0</v>
      </c>
    </row>
    <row r="56" spans="1:3" ht="15">
      <c r="A56" s="15">
        <v>42425</v>
      </c>
      <c r="B56" s="10">
        <v>8</v>
      </c>
      <c r="C56" s="10">
        <v>2</v>
      </c>
    </row>
    <row r="57" spans="1:3" ht="15">
      <c r="A57" s="15">
        <v>42426</v>
      </c>
      <c r="B57" s="10">
        <v>6</v>
      </c>
      <c r="C57" s="10">
        <v>0</v>
      </c>
    </row>
    <row r="58" spans="1:3" ht="15">
      <c r="A58" s="15">
        <v>42427</v>
      </c>
      <c r="B58" s="10">
        <v>20</v>
      </c>
      <c r="C58" s="10">
        <v>11</v>
      </c>
    </row>
    <row r="59" spans="1:4" ht="15">
      <c r="A59" s="2" t="s">
        <v>5</v>
      </c>
      <c r="B59" s="14">
        <f>SUM(B53:B58)</f>
        <v>78</v>
      </c>
      <c r="C59" s="14">
        <f>SUM(C53:C58)</f>
        <v>16</v>
      </c>
      <c r="D59" s="14">
        <f>SUM(D53:D58)</f>
        <v>0</v>
      </c>
    </row>
    <row r="60" spans="1:9" ht="15">
      <c r="A60" s="15">
        <v>42429</v>
      </c>
      <c r="B60" s="10">
        <v>5</v>
      </c>
      <c r="C60" s="10">
        <v>0</v>
      </c>
      <c r="F60" s="14">
        <f>SUM(B38,B45,B52,B59,B60)</f>
        <v>229</v>
      </c>
      <c r="G60" s="14">
        <f>SUM(C38,C45,C52,C59,C60)</f>
        <v>120</v>
      </c>
      <c r="H60" s="14">
        <f>SUM(D38,D45,D52,D59,D60)</f>
        <v>10</v>
      </c>
      <c r="I60" s="14">
        <f>SUM(F60:H60)</f>
        <v>359</v>
      </c>
    </row>
    <row r="61" spans="1:3" ht="15">
      <c r="A61" s="15">
        <v>42430</v>
      </c>
      <c r="B61" s="10">
        <v>15</v>
      </c>
      <c r="C61" s="10">
        <v>0</v>
      </c>
    </row>
    <row r="62" spans="1:3" ht="15">
      <c r="A62" s="15">
        <v>42431</v>
      </c>
      <c r="B62" s="10">
        <v>12</v>
      </c>
      <c r="C62" s="10">
        <v>0</v>
      </c>
    </row>
    <row r="63" spans="1:3" ht="15">
      <c r="A63" s="15">
        <v>42432</v>
      </c>
      <c r="B63" s="10">
        <v>16</v>
      </c>
      <c r="C63" s="10">
        <v>2</v>
      </c>
    </row>
    <row r="64" spans="1:5" ht="15">
      <c r="A64" s="15">
        <v>42433</v>
      </c>
      <c r="B64" s="10">
        <v>6</v>
      </c>
      <c r="C64" s="10">
        <v>0</v>
      </c>
      <c r="D64" s="10">
        <v>6</v>
      </c>
      <c r="E64" s="10" t="s">
        <v>165</v>
      </c>
    </row>
    <row r="65" spans="1:3" ht="15">
      <c r="A65" s="15">
        <v>42434</v>
      </c>
      <c r="B65" s="10">
        <v>13</v>
      </c>
      <c r="C65" s="10">
        <v>7</v>
      </c>
    </row>
    <row r="66" spans="1:4" ht="15">
      <c r="A66" s="2" t="s">
        <v>5</v>
      </c>
      <c r="B66" s="14">
        <f>SUM(B60:B65)</f>
        <v>67</v>
      </c>
      <c r="C66" s="14">
        <f>SUM(C60:C65)</f>
        <v>9</v>
      </c>
      <c r="D66" s="14">
        <f>SUM(D60:D65)</f>
        <v>6</v>
      </c>
    </row>
    <row r="67" spans="1:3" ht="15">
      <c r="A67" s="15">
        <v>42436</v>
      </c>
      <c r="B67" s="10">
        <v>9</v>
      </c>
      <c r="C67" s="10">
        <v>0</v>
      </c>
    </row>
    <row r="68" spans="1:3" ht="15">
      <c r="A68" s="15">
        <v>42437</v>
      </c>
      <c r="B68" s="10">
        <v>11</v>
      </c>
      <c r="C68" s="10">
        <v>0</v>
      </c>
    </row>
    <row r="69" spans="1:3" ht="15">
      <c r="A69" s="15">
        <v>42438</v>
      </c>
      <c r="B69" s="10">
        <v>6</v>
      </c>
      <c r="C69" s="10">
        <v>0</v>
      </c>
    </row>
    <row r="70" spans="1:3" ht="15">
      <c r="A70" s="15">
        <v>42439</v>
      </c>
      <c r="B70" s="10">
        <v>14</v>
      </c>
      <c r="C70" s="10">
        <v>0</v>
      </c>
    </row>
    <row r="71" spans="1:3" ht="15">
      <c r="A71" s="15">
        <v>42440</v>
      </c>
      <c r="B71" s="10">
        <v>13</v>
      </c>
      <c r="C71" s="10">
        <v>0</v>
      </c>
    </row>
    <row r="72" spans="1:3" ht="15">
      <c r="A72" s="15">
        <v>42441</v>
      </c>
      <c r="B72" s="10">
        <v>6</v>
      </c>
      <c r="C72" s="10">
        <v>0</v>
      </c>
    </row>
    <row r="73" spans="1:4" ht="15">
      <c r="A73" s="2" t="s">
        <v>5</v>
      </c>
      <c r="B73" s="14">
        <f>SUM(B67:B72)</f>
        <v>59</v>
      </c>
      <c r="C73" s="14">
        <f>SUM(C67:C72)</f>
        <v>0</v>
      </c>
      <c r="D73" s="14">
        <f>SUM(D67:D72)</f>
        <v>0</v>
      </c>
    </row>
    <row r="74" spans="1:3" ht="15">
      <c r="A74" s="15">
        <v>42443</v>
      </c>
      <c r="B74" s="10">
        <v>12</v>
      </c>
      <c r="C74" s="10">
        <v>0</v>
      </c>
    </row>
    <row r="75" spans="1:3" ht="15">
      <c r="A75" s="15">
        <v>42444</v>
      </c>
      <c r="B75" s="10">
        <v>8</v>
      </c>
      <c r="C75" s="10">
        <v>0</v>
      </c>
    </row>
    <row r="76" spans="1:3" ht="15">
      <c r="A76" s="15">
        <v>42445</v>
      </c>
      <c r="B76" s="10">
        <v>7</v>
      </c>
      <c r="C76" s="10">
        <v>0</v>
      </c>
    </row>
    <row r="77" spans="1:3" ht="15">
      <c r="A77" s="15">
        <v>42446</v>
      </c>
      <c r="B77" s="10">
        <v>9</v>
      </c>
      <c r="C77" s="10">
        <v>0</v>
      </c>
    </row>
    <row r="78" spans="1:3" ht="15">
      <c r="A78" s="15">
        <v>42447</v>
      </c>
      <c r="B78" s="10">
        <v>6</v>
      </c>
      <c r="C78" s="10">
        <v>0</v>
      </c>
    </row>
    <row r="79" spans="1:3" ht="15">
      <c r="A79" s="15">
        <v>42448</v>
      </c>
      <c r="B79" s="10">
        <v>2</v>
      </c>
      <c r="C79" s="10">
        <v>2</v>
      </c>
    </row>
    <row r="80" spans="1:4" ht="15">
      <c r="A80" s="2" t="s">
        <v>5</v>
      </c>
      <c r="B80" s="14">
        <f>SUM(B74:B79)</f>
        <v>44</v>
      </c>
      <c r="C80" s="14">
        <f>SUM(C74:C79)</f>
        <v>2</v>
      </c>
      <c r="D80" s="14">
        <f>SUM(D74:D79)</f>
        <v>0</v>
      </c>
    </row>
    <row r="81" spans="1:3" ht="15">
      <c r="A81" s="15">
        <v>42450</v>
      </c>
      <c r="B81" s="10">
        <v>7</v>
      </c>
      <c r="C81" s="10">
        <v>0</v>
      </c>
    </row>
    <row r="82" spans="1:3" ht="15">
      <c r="A82" s="15">
        <v>42451</v>
      </c>
      <c r="B82" s="10">
        <v>9</v>
      </c>
      <c r="C82" s="10">
        <v>0</v>
      </c>
    </row>
    <row r="83" spans="1:5" ht="15">
      <c r="A83" s="15">
        <v>42452</v>
      </c>
      <c r="B83" s="10">
        <v>0</v>
      </c>
      <c r="C83" s="10">
        <v>0</v>
      </c>
      <c r="E83" s="10" t="s">
        <v>125</v>
      </c>
    </row>
    <row r="84" spans="1:5" ht="15">
      <c r="A84" s="15">
        <v>42453</v>
      </c>
      <c r="B84" s="10">
        <v>34</v>
      </c>
      <c r="C84" s="10">
        <v>6</v>
      </c>
      <c r="E84" s="10" t="s">
        <v>166</v>
      </c>
    </row>
    <row r="85" spans="1:5" ht="15">
      <c r="A85" s="15">
        <v>42454</v>
      </c>
      <c r="B85" s="10">
        <v>0</v>
      </c>
      <c r="C85" s="10">
        <v>0</v>
      </c>
      <c r="E85" s="10" t="s">
        <v>11</v>
      </c>
    </row>
    <row r="86" spans="1:3" ht="15">
      <c r="A86" s="15">
        <v>42455</v>
      </c>
      <c r="B86" s="10">
        <v>25</v>
      </c>
      <c r="C86" s="10">
        <v>10</v>
      </c>
    </row>
    <row r="87" spans="1:4" ht="15">
      <c r="A87" s="2" t="s">
        <v>5</v>
      </c>
      <c r="B87" s="14">
        <f>SUM(B81:B86)</f>
        <v>75</v>
      </c>
      <c r="C87" s="14">
        <f>SUM(C81:C86)</f>
        <v>16</v>
      </c>
      <c r="D87" s="14">
        <f>SUM(D81:D86)</f>
        <v>0</v>
      </c>
    </row>
    <row r="88" spans="1:5" ht="15">
      <c r="A88" s="15">
        <v>42457</v>
      </c>
      <c r="B88" s="10">
        <v>0</v>
      </c>
      <c r="C88" s="10">
        <v>0</v>
      </c>
      <c r="E88" s="10" t="s">
        <v>15</v>
      </c>
    </row>
    <row r="89" spans="1:3" ht="15">
      <c r="A89" s="15">
        <v>42458</v>
      </c>
      <c r="B89" s="10">
        <v>13</v>
      </c>
      <c r="C89" s="10">
        <v>6</v>
      </c>
    </row>
    <row r="90" spans="1:3" ht="15">
      <c r="A90" s="15">
        <v>42459</v>
      </c>
      <c r="B90" s="10">
        <v>26</v>
      </c>
      <c r="C90" s="10">
        <v>7</v>
      </c>
    </row>
    <row r="91" spans="1:9" ht="15">
      <c r="A91" s="15">
        <v>42460</v>
      </c>
      <c r="B91" s="10">
        <v>6</v>
      </c>
      <c r="C91" s="10">
        <v>1</v>
      </c>
      <c r="F91" s="14">
        <f>SUM(B61:B65,B73,B80,B87,B88:B91)</f>
        <v>285</v>
      </c>
      <c r="G91" s="14">
        <f>SUM(C61:C65,C73,C80,C87,C88:C91)</f>
        <v>41</v>
      </c>
      <c r="H91" s="14">
        <f>SUM(D61:D65,D73,D80,D87,D88:D91)</f>
        <v>6</v>
      </c>
      <c r="I91" s="14">
        <f>SUM(F91:H91)</f>
        <v>332</v>
      </c>
    </row>
    <row r="92" spans="1:3" ht="15">
      <c r="A92" s="15">
        <v>42461</v>
      </c>
      <c r="B92" s="10">
        <v>10</v>
      </c>
      <c r="C92" s="10">
        <v>6</v>
      </c>
    </row>
    <row r="93" spans="1:3" ht="15">
      <c r="A93" s="15">
        <v>42462</v>
      </c>
      <c r="B93" s="10">
        <v>10</v>
      </c>
      <c r="C93" s="10">
        <v>5</v>
      </c>
    </row>
    <row r="94" spans="1:4" ht="15">
      <c r="A94" s="2" t="s">
        <v>5</v>
      </c>
      <c r="B94" s="14">
        <f>SUM(B88:B93)</f>
        <v>65</v>
      </c>
      <c r="C94" s="14">
        <f>SUM(C88:C93)</f>
        <v>25</v>
      </c>
      <c r="D94" s="14">
        <f>SUM(D88:D93)</f>
        <v>0</v>
      </c>
    </row>
    <row r="95" spans="1:3" ht="15">
      <c r="A95" s="15">
        <v>42464</v>
      </c>
      <c r="B95" s="10">
        <v>17</v>
      </c>
      <c r="C95" s="10">
        <v>8</v>
      </c>
    </row>
    <row r="96" spans="1:3" ht="15">
      <c r="A96" s="15">
        <v>42465</v>
      </c>
      <c r="B96" s="10">
        <v>22</v>
      </c>
      <c r="C96" s="10">
        <v>5</v>
      </c>
    </row>
    <row r="97" spans="1:3" ht="15">
      <c r="A97" s="15">
        <v>42466</v>
      </c>
      <c r="B97" s="10">
        <v>15</v>
      </c>
      <c r="C97" s="10">
        <v>5</v>
      </c>
    </row>
    <row r="98" spans="1:3" ht="15">
      <c r="A98" s="15">
        <v>42467</v>
      </c>
      <c r="B98" s="10">
        <v>11</v>
      </c>
      <c r="C98" s="10">
        <v>7</v>
      </c>
    </row>
    <row r="99" spans="1:3" ht="15">
      <c r="A99" s="15">
        <v>42468</v>
      </c>
      <c r="B99" s="10">
        <v>15</v>
      </c>
      <c r="C99" s="10">
        <v>11</v>
      </c>
    </row>
    <row r="100" spans="1:3" ht="15">
      <c r="A100" s="15">
        <v>42469</v>
      </c>
      <c r="B100" s="10">
        <v>8</v>
      </c>
      <c r="C100" s="10">
        <v>2</v>
      </c>
    </row>
    <row r="101" spans="1:4" ht="15">
      <c r="A101" s="2" t="s">
        <v>5</v>
      </c>
      <c r="B101" s="14">
        <f>SUM(B95:B100)</f>
        <v>88</v>
      </c>
      <c r="C101" s="14">
        <f>SUM(C95:C100)</f>
        <v>38</v>
      </c>
      <c r="D101" s="14">
        <f>SUM(D95:D100)</f>
        <v>0</v>
      </c>
    </row>
    <row r="102" spans="1:3" ht="15">
      <c r="A102" s="15">
        <v>42471</v>
      </c>
      <c r="B102" s="10">
        <v>5</v>
      </c>
      <c r="C102" s="10">
        <v>1</v>
      </c>
    </row>
    <row r="103" spans="1:5" ht="15">
      <c r="A103" s="15">
        <v>42472</v>
      </c>
      <c r="B103" s="10">
        <v>5</v>
      </c>
      <c r="C103" s="10">
        <v>0</v>
      </c>
      <c r="D103" s="10">
        <v>12</v>
      </c>
      <c r="E103" s="10" t="s">
        <v>168</v>
      </c>
    </row>
    <row r="104" spans="1:3" ht="15">
      <c r="A104" s="15">
        <v>42473</v>
      </c>
      <c r="B104" s="10">
        <v>13</v>
      </c>
      <c r="C104" s="10">
        <v>0</v>
      </c>
    </row>
    <row r="105" spans="1:3" ht="15">
      <c r="A105" s="15">
        <v>42474</v>
      </c>
      <c r="B105" s="10">
        <v>9</v>
      </c>
      <c r="C105" s="10">
        <v>0</v>
      </c>
    </row>
    <row r="106" spans="1:3" ht="15">
      <c r="A106" s="15">
        <v>42475</v>
      </c>
      <c r="B106" s="10">
        <v>12</v>
      </c>
      <c r="C106" s="10">
        <v>1</v>
      </c>
    </row>
    <row r="107" spans="1:3" ht="15">
      <c r="A107" s="15">
        <v>42476</v>
      </c>
      <c r="B107" s="10">
        <v>17</v>
      </c>
      <c r="C107" s="10">
        <v>8</v>
      </c>
    </row>
    <row r="108" spans="1:4" ht="15">
      <c r="A108" s="2" t="s">
        <v>5</v>
      </c>
      <c r="B108" s="14">
        <f>SUM(B102:B107)</f>
        <v>61</v>
      </c>
      <c r="C108" s="14">
        <f>SUM(C102:C107)</f>
        <v>10</v>
      </c>
      <c r="D108" s="14">
        <f>SUM(D102:D107)</f>
        <v>12</v>
      </c>
    </row>
    <row r="109" spans="1:3" ht="15">
      <c r="A109" s="15">
        <v>42478</v>
      </c>
      <c r="B109" s="10">
        <v>19</v>
      </c>
      <c r="C109" s="10">
        <v>1</v>
      </c>
    </row>
    <row r="110" spans="1:3" ht="15">
      <c r="A110" s="15">
        <v>42479</v>
      </c>
      <c r="B110" s="10">
        <v>19</v>
      </c>
      <c r="C110" s="10">
        <v>1</v>
      </c>
    </row>
    <row r="111" spans="1:3" ht="15">
      <c r="A111" s="15">
        <v>42480</v>
      </c>
      <c r="B111" s="10">
        <v>8</v>
      </c>
      <c r="C111" s="10">
        <v>1</v>
      </c>
    </row>
    <row r="112" spans="1:5" ht="15">
      <c r="A112" s="15">
        <v>42481</v>
      </c>
      <c r="B112" s="10">
        <v>7</v>
      </c>
      <c r="C112" s="10">
        <v>0</v>
      </c>
      <c r="D112" s="10">
        <v>9</v>
      </c>
      <c r="E112" s="10" t="s">
        <v>169</v>
      </c>
    </row>
    <row r="113" spans="1:5" ht="15">
      <c r="A113" s="15">
        <v>42482</v>
      </c>
      <c r="B113" s="10">
        <v>9</v>
      </c>
      <c r="C113" s="10">
        <v>1</v>
      </c>
      <c r="D113" s="10">
        <v>49</v>
      </c>
      <c r="E113" s="10" t="s">
        <v>170</v>
      </c>
    </row>
    <row r="114" spans="1:3" ht="15">
      <c r="A114" s="15">
        <v>42483</v>
      </c>
      <c r="B114" s="10">
        <v>5</v>
      </c>
      <c r="C114" s="10">
        <v>0</v>
      </c>
    </row>
    <row r="115" spans="1:4" ht="15">
      <c r="A115" s="2" t="s">
        <v>5</v>
      </c>
      <c r="B115" s="14">
        <f>SUM(B109:B114)</f>
        <v>67</v>
      </c>
      <c r="C115" s="14">
        <f>SUM(C109:C114)</f>
        <v>4</v>
      </c>
      <c r="D115" s="14">
        <f>SUM(D109:D114)</f>
        <v>58</v>
      </c>
    </row>
    <row r="116" spans="1:3" ht="15">
      <c r="A116" s="15">
        <v>42485</v>
      </c>
      <c r="B116" s="10">
        <v>16</v>
      </c>
      <c r="C116" s="10">
        <v>0</v>
      </c>
    </row>
    <row r="117" spans="1:3" ht="15">
      <c r="A117" s="15">
        <v>42486</v>
      </c>
      <c r="B117" s="10">
        <v>12</v>
      </c>
      <c r="C117" s="10">
        <v>0</v>
      </c>
    </row>
    <row r="118" spans="1:3" ht="15">
      <c r="A118" s="15">
        <v>42487</v>
      </c>
      <c r="B118" s="10">
        <v>5</v>
      </c>
      <c r="C118" s="10">
        <v>1</v>
      </c>
    </row>
    <row r="119" spans="1:3" ht="15">
      <c r="A119" s="15">
        <v>42488</v>
      </c>
      <c r="B119" s="10">
        <v>11</v>
      </c>
      <c r="C119" s="10">
        <v>0</v>
      </c>
    </row>
    <row r="120" spans="1:3" ht="15">
      <c r="A120" s="15">
        <v>42489</v>
      </c>
      <c r="B120" s="10">
        <v>6</v>
      </c>
      <c r="C120" s="10">
        <v>0</v>
      </c>
    </row>
    <row r="121" spans="1:9" ht="15">
      <c r="A121" s="15">
        <v>42490</v>
      </c>
      <c r="B121" s="10">
        <v>6</v>
      </c>
      <c r="C121" s="10">
        <v>3</v>
      </c>
      <c r="F121" s="14">
        <f>SUM(B92:B93,B101,B108,B115,B122)</f>
        <v>292</v>
      </c>
      <c r="G121" s="14">
        <f>SUM(C92:C93,C101,C108,C115,C122)</f>
        <v>67</v>
      </c>
      <c r="H121" s="14">
        <f>SUM(D92:D93,D101,D108,D115,D122)</f>
        <v>70</v>
      </c>
      <c r="I121" s="14">
        <f>SUM(F121:H121)</f>
        <v>429</v>
      </c>
    </row>
    <row r="122" spans="1:4" ht="15">
      <c r="A122" s="2" t="s">
        <v>5</v>
      </c>
      <c r="B122" s="14">
        <f>SUM(B116:B121)</f>
        <v>56</v>
      </c>
      <c r="C122" s="14">
        <f>SUM(C116:C121)</f>
        <v>4</v>
      </c>
      <c r="D122" s="14">
        <f>SUM(D116:D121)</f>
        <v>0</v>
      </c>
    </row>
    <row r="123" spans="1:5" ht="15">
      <c r="A123" s="15">
        <v>42492</v>
      </c>
      <c r="E123" s="10" t="s">
        <v>15</v>
      </c>
    </row>
    <row r="124" spans="1:3" ht="15">
      <c r="A124" s="15">
        <v>42493</v>
      </c>
      <c r="B124" s="10">
        <v>4</v>
      </c>
      <c r="C124" s="10">
        <v>2</v>
      </c>
    </row>
    <row r="125" spans="1:3" ht="15">
      <c r="A125" s="15">
        <v>42494</v>
      </c>
      <c r="B125" s="10">
        <v>9</v>
      </c>
      <c r="C125" s="10">
        <v>0</v>
      </c>
    </row>
    <row r="126" spans="1:3" ht="15">
      <c r="A126" s="15">
        <v>42495</v>
      </c>
      <c r="B126" s="10">
        <v>17</v>
      </c>
      <c r="C126" s="10">
        <v>1</v>
      </c>
    </row>
    <row r="127" spans="1:3" ht="15">
      <c r="A127" s="15">
        <v>42496</v>
      </c>
      <c r="B127" s="10">
        <v>12</v>
      </c>
      <c r="C127" s="10">
        <v>0</v>
      </c>
    </row>
    <row r="128" spans="1:3" ht="15">
      <c r="A128" s="15">
        <v>42497</v>
      </c>
      <c r="B128" s="10">
        <v>11</v>
      </c>
      <c r="C128" s="10">
        <v>3</v>
      </c>
    </row>
    <row r="129" spans="1:4" ht="15">
      <c r="A129" s="2" t="s">
        <v>5</v>
      </c>
      <c r="B129" s="14">
        <f>SUM(B123:B128)</f>
        <v>53</v>
      </c>
      <c r="C129" s="14">
        <f>SUM(C123:C128)</f>
        <v>6</v>
      </c>
      <c r="D129" s="14">
        <f>SUM(D123:D128)</f>
        <v>0</v>
      </c>
    </row>
    <row r="130" spans="1:3" ht="15">
      <c r="A130" s="15">
        <v>42499</v>
      </c>
      <c r="B130" s="10">
        <v>7</v>
      </c>
      <c r="C130" s="10">
        <v>1</v>
      </c>
    </row>
    <row r="131" spans="1:3" ht="15">
      <c r="A131" s="15">
        <v>42500</v>
      </c>
      <c r="B131" s="10">
        <v>13</v>
      </c>
      <c r="C131" s="10">
        <v>0</v>
      </c>
    </row>
    <row r="132" spans="1:3" ht="15">
      <c r="A132" s="15">
        <v>42501</v>
      </c>
      <c r="B132" s="10">
        <v>5</v>
      </c>
      <c r="C132" s="10">
        <v>1</v>
      </c>
    </row>
    <row r="133" spans="1:3" ht="15">
      <c r="A133" s="15">
        <v>42502</v>
      </c>
      <c r="B133" s="10">
        <v>12</v>
      </c>
      <c r="C133" s="10">
        <v>1</v>
      </c>
    </row>
    <row r="134" spans="1:3" ht="15">
      <c r="A134" s="15">
        <v>42503</v>
      </c>
      <c r="B134" s="10">
        <v>4</v>
      </c>
      <c r="C134" s="10">
        <v>0</v>
      </c>
    </row>
    <row r="135" spans="1:3" ht="15">
      <c r="A135" s="15">
        <v>42504</v>
      </c>
      <c r="B135" s="10">
        <v>13</v>
      </c>
      <c r="C135" s="10">
        <v>1</v>
      </c>
    </row>
    <row r="136" spans="1:4" ht="15">
      <c r="A136" s="2" t="s">
        <v>5</v>
      </c>
      <c r="B136" s="14">
        <f>SUM(B130:B135)</f>
        <v>54</v>
      </c>
      <c r="C136" s="14">
        <f>SUM(C130:C135)</f>
        <v>4</v>
      </c>
      <c r="D136" s="14">
        <f>SUM(D130:D135)</f>
        <v>0</v>
      </c>
    </row>
    <row r="137" spans="1:3" ht="15">
      <c r="A137" s="15">
        <v>42506</v>
      </c>
      <c r="B137" s="10">
        <v>15</v>
      </c>
      <c r="C137" s="10">
        <v>1</v>
      </c>
    </row>
    <row r="138" spans="1:3" ht="15">
      <c r="A138" s="15">
        <v>42507</v>
      </c>
      <c r="B138" s="10">
        <v>24</v>
      </c>
      <c r="C138" s="10">
        <v>2</v>
      </c>
    </row>
    <row r="139" spans="1:3" ht="15">
      <c r="A139" s="15">
        <v>42508</v>
      </c>
      <c r="B139" s="10">
        <v>8</v>
      </c>
      <c r="C139" s="10">
        <v>1</v>
      </c>
    </row>
    <row r="140" spans="1:3" ht="15">
      <c r="A140" s="15">
        <v>42509</v>
      </c>
      <c r="B140" s="10">
        <v>8</v>
      </c>
      <c r="C140" s="10">
        <v>1</v>
      </c>
    </row>
    <row r="141" spans="1:3" ht="15">
      <c r="A141" s="15">
        <v>42510</v>
      </c>
      <c r="B141" s="10">
        <v>13</v>
      </c>
      <c r="C141" s="10">
        <v>1</v>
      </c>
    </row>
    <row r="142" spans="1:3" ht="15">
      <c r="A142" s="15">
        <v>42511</v>
      </c>
      <c r="B142" s="10">
        <v>13</v>
      </c>
      <c r="C142" s="10">
        <v>1</v>
      </c>
    </row>
    <row r="143" spans="1:4" ht="15">
      <c r="A143" s="2" t="s">
        <v>5</v>
      </c>
      <c r="B143" s="14">
        <f>SUM(B137:B142)</f>
        <v>81</v>
      </c>
      <c r="C143" s="14">
        <f>SUM(C137:C142)</f>
        <v>7</v>
      </c>
      <c r="D143" s="14">
        <f>SUM(D137:D142)</f>
        <v>0</v>
      </c>
    </row>
    <row r="144" spans="1:3" ht="15">
      <c r="A144" s="15">
        <v>42513</v>
      </c>
      <c r="B144" s="10">
        <v>3</v>
      </c>
      <c r="C144" s="10">
        <v>0</v>
      </c>
    </row>
    <row r="145" spans="1:3" ht="15">
      <c r="A145" s="15">
        <v>42514</v>
      </c>
      <c r="B145" s="10">
        <v>11</v>
      </c>
      <c r="C145" s="10">
        <v>0</v>
      </c>
    </row>
    <row r="146" spans="1:3" ht="15">
      <c r="A146" s="15">
        <v>42515</v>
      </c>
      <c r="B146" s="10">
        <v>14</v>
      </c>
      <c r="C146" s="10">
        <v>0</v>
      </c>
    </row>
    <row r="147" spans="1:3" ht="15">
      <c r="A147" s="15">
        <v>42516</v>
      </c>
      <c r="B147" s="10">
        <v>10</v>
      </c>
      <c r="C147" s="10">
        <v>0</v>
      </c>
    </row>
    <row r="148" spans="1:3" ht="15">
      <c r="A148" s="15">
        <v>42517</v>
      </c>
      <c r="B148" s="10">
        <v>9</v>
      </c>
      <c r="C148" s="10">
        <v>0</v>
      </c>
    </row>
    <row r="149" spans="1:3" ht="15">
      <c r="A149" s="15">
        <v>42518</v>
      </c>
      <c r="B149" s="10">
        <v>22</v>
      </c>
      <c r="C149" s="10">
        <v>10</v>
      </c>
    </row>
    <row r="150" spans="1:4" ht="15">
      <c r="A150" s="2" t="s">
        <v>5</v>
      </c>
      <c r="B150" s="14">
        <f>SUM(B144:B149)</f>
        <v>69</v>
      </c>
      <c r="C150" s="14">
        <f>SUM(C144:C149)</f>
        <v>10</v>
      </c>
      <c r="D150" s="14">
        <f>SUM(D144:D149)</f>
        <v>0</v>
      </c>
    </row>
    <row r="151" spans="1:5" ht="15">
      <c r="A151" s="15">
        <v>42520</v>
      </c>
      <c r="E151" s="10" t="s">
        <v>15</v>
      </c>
    </row>
    <row r="152" spans="1:9" ht="15">
      <c r="A152" s="15">
        <v>42521</v>
      </c>
      <c r="B152" s="10">
        <v>10</v>
      </c>
      <c r="C152" s="10">
        <v>3</v>
      </c>
      <c r="E152" s="10" t="s">
        <v>173</v>
      </c>
      <c r="F152" s="14">
        <f>SUM(B129,B136,B143,B150,B151:B152)</f>
        <v>267</v>
      </c>
      <c r="G152" s="14">
        <f>SUM(C129,C136,C143,C150,C151:C152)</f>
        <v>30</v>
      </c>
      <c r="H152" s="14">
        <f>SUM(D129,D136,D143,D150,D151:D152)</f>
        <v>0</v>
      </c>
      <c r="I152" s="14">
        <f>SUM(F152:H152)</f>
        <v>297</v>
      </c>
    </row>
    <row r="153" spans="1:3" ht="15">
      <c r="A153" s="15">
        <v>42522</v>
      </c>
      <c r="B153" s="10">
        <v>18</v>
      </c>
      <c r="C153" s="10">
        <v>7</v>
      </c>
    </row>
    <row r="154" spans="1:3" ht="15">
      <c r="A154" s="15">
        <v>42523</v>
      </c>
      <c r="B154" s="10">
        <v>17</v>
      </c>
      <c r="C154" s="10">
        <v>11</v>
      </c>
    </row>
    <row r="155" spans="1:3" ht="15">
      <c r="A155" s="15">
        <v>42524</v>
      </c>
      <c r="B155" s="10">
        <v>15</v>
      </c>
      <c r="C155" s="10">
        <v>0</v>
      </c>
    </row>
    <row r="156" spans="1:3" ht="15">
      <c r="A156" s="15">
        <v>42525</v>
      </c>
      <c r="B156" s="10">
        <v>2</v>
      </c>
      <c r="C156" s="10">
        <v>2</v>
      </c>
    </row>
    <row r="157" spans="1:4" ht="15">
      <c r="A157" s="2" t="s">
        <v>5</v>
      </c>
      <c r="B157" s="14">
        <f>SUM(B151:B156)</f>
        <v>62</v>
      </c>
      <c r="C157" s="14">
        <f>SUM(C151:C156)</f>
        <v>23</v>
      </c>
      <c r="D157" s="14">
        <f>SUM(D151:D156)</f>
        <v>0</v>
      </c>
    </row>
    <row r="158" spans="1:3" ht="15">
      <c r="A158" s="15">
        <v>42527</v>
      </c>
      <c r="B158" s="10">
        <v>8</v>
      </c>
      <c r="C158" s="10">
        <v>4</v>
      </c>
    </row>
    <row r="159" spans="1:3" ht="15">
      <c r="A159" s="15">
        <v>42528</v>
      </c>
      <c r="B159" s="10">
        <v>14</v>
      </c>
      <c r="C159" s="10">
        <v>0</v>
      </c>
    </row>
    <row r="160" spans="1:3" ht="15">
      <c r="A160" s="15">
        <v>42529</v>
      </c>
      <c r="B160" s="10">
        <v>16</v>
      </c>
      <c r="C160" s="10">
        <v>0</v>
      </c>
    </row>
    <row r="161" spans="1:3" ht="15">
      <c r="A161" s="15">
        <v>42530</v>
      </c>
      <c r="B161" s="10">
        <v>16</v>
      </c>
      <c r="C161" s="10">
        <v>0</v>
      </c>
    </row>
    <row r="162" spans="1:3" ht="15">
      <c r="A162" s="15">
        <v>42531</v>
      </c>
      <c r="B162" s="10">
        <v>18</v>
      </c>
      <c r="C162" s="10">
        <v>3</v>
      </c>
    </row>
    <row r="163" spans="1:3" ht="15">
      <c r="A163" s="15">
        <v>42532</v>
      </c>
      <c r="B163" s="10">
        <v>9</v>
      </c>
      <c r="C163" s="10">
        <v>0</v>
      </c>
    </row>
    <row r="164" spans="1:4" ht="15">
      <c r="A164" s="2" t="s">
        <v>5</v>
      </c>
      <c r="B164" s="14">
        <f>SUM(B158:B163)</f>
        <v>81</v>
      </c>
      <c r="C164" s="14">
        <f>SUM(C158:C163)</f>
        <v>7</v>
      </c>
      <c r="D164" s="14">
        <f>SUM(D158:D163)</f>
        <v>0</v>
      </c>
    </row>
    <row r="165" spans="1:3" ht="15">
      <c r="A165" s="15">
        <v>42534</v>
      </c>
      <c r="B165" s="10">
        <v>24</v>
      </c>
      <c r="C165" s="10">
        <v>2</v>
      </c>
    </row>
    <row r="166" spans="1:3" ht="15">
      <c r="A166" s="15">
        <v>42535</v>
      </c>
      <c r="B166" s="10">
        <v>20</v>
      </c>
      <c r="C166" s="10">
        <v>1</v>
      </c>
    </row>
    <row r="167" spans="1:3" ht="15">
      <c r="A167" s="15">
        <v>42536</v>
      </c>
      <c r="B167" s="10">
        <v>15</v>
      </c>
      <c r="C167" s="10">
        <v>3</v>
      </c>
    </row>
    <row r="168" spans="1:3" ht="15">
      <c r="A168" s="15">
        <v>42537</v>
      </c>
      <c r="B168" s="10">
        <v>8</v>
      </c>
      <c r="C168" s="10">
        <v>1</v>
      </c>
    </row>
    <row r="169" spans="1:3" ht="15">
      <c r="A169" s="15">
        <v>42538</v>
      </c>
      <c r="B169" s="10">
        <v>20</v>
      </c>
      <c r="C169" s="10">
        <v>1</v>
      </c>
    </row>
    <row r="170" spans="1:3" ht="15">
      <c r="A170" s="15">
        <v>42539</v>
      </c>
      <c r="B170" s="10">
        <v>9</v>
      </c>
      <c r="C170" s="10">
        <v>0</v>
      </c>
    </row>
    <row r="171" spans="1:4" ht="15">
      <c r="A171" s="2" t="s">
        <v>5</v>
      </c>
      <c r="B171" s="14">
        <f>SUM(B165:B170)</f>
        <v>96</v>
      </c>
      <c r="C171" s="14">
        <f>SUM(C165:C170)</f>
        <v>8</v>
      </c>
      <c r="D171" s="14">
        <f>SUM(D165:D170)</f>
        <v>0</v>
      </c>
    </row>
    <row r="172" spans="1:3" ht="15">
      <c r="A172" s="15">
        <v>42541</v>
      </c>
      <c r="B172" s="10">
        <v>22</v>
      </c>
      <c r="C172" s="10">
        <v>0</v>
      </c>
    </row>
    <row r="173" spans="1:3" ht="15">
      <c r="A173" s="15">
        <v>42542</v>
      </c>
      <c r="B173" s="10">
        <v>11</v>
      </c>
      <c r="C173" s="10">
        <v>1</v>
      </c>
    </row>
    <row r="174" spans="1:3" ht="15">
      <c r="A174" s="15">
        <v>42543</v>
      </c>
      <c r="B174" s="10">
        <v>9</v>
      </c>
      <c r="C174" s="10">
        <v>0</v>
      </c>
    </row>
    <row r="175" spans="1:3" ht="15">
      <c r="A175" s="15">
        <v>42544</v>
      </c>
      <c r="B175" s="10">
        <v>4</v>
      </c>
      <c r="C175" s="10">
        <v>3</v>
      </c>
    </row>
    <row r="176" spans="1:3" ht="15">
      <c r="A176" s="15">
        <v>42545</v>
      </c>
      <c r="B176" s="10">
        <v>10</v>
      </c>
      <c r="C176" s="10">
        <v>0</v>
      </c>
    </row>
    <row r="177" spans="1:3" ht="15">
      <c r="A177" s="15">
        <v>42546</v>
      </c>
      <c r="B177" s="10">
        <v>17</v>
      </c>
      <c r="C177" s="10">
        <v>6</v>
      </c>
    </row>
    <row r="178" spans="1:4" ht="15">
      <c r="A178" s="2" t="s">
        <v>5</v>
      </c>
      <c r="B178" s="14">
        <f>SUM(B172:B177)</f>
        <v>73</v>
      </c>
      <c r="C178" s="14">
        <f>SUM(C172:C177)</f>
        <v>10</v>
      </c>
      <c r="D178" s="14">
        <f>SUM(D172:D177)</f>
        <v>0</v>
      </c>
    </row>
    <row r="179" spans="1:5" ht="15">
      <c r="A179" s="15">
        <v>42548</v>
      </c>
      <c r="B179" s="10">
        <v>16</v>
      </c>
      <c r="C179" s="10">
        <v>2</v>
      </c>
      <c r="D179" s="10">
        <v>24</v>
      </c>
      <c r="E179" s="10" t="s">
        <v>174</v>
      </c>
    </row>
    <row r="180" spans="1:3" ht="15">
      <c r="A180" s="15">
        <v>42549</v>
      </c>
      <c r="B180" s="10">
        <v>31</v>
      </c>
      <c r="C180" s="10">
        <v>0</v>
      </c>
    </row>
    <row r="181" spans="1:3" ht="15">
      <c r="A181" s="15">
        <v>42550</v>
      </c>
      <c r="B181" s="10">
        <v>31</v>
      </c>
      <c r="C181" s="10">
        <v>1</v>
      </c>
    </row>
    <row r="182" spans="1:9" ht="15">
      <c r="A182" s="15">
        <v>42551</v>
      </c>
      <c r="B182" s="10">
        <v>15</v>
      </c>
      <c r="C182" s="10">
        <v>1</v>
      </c>
      <c r="F182" s="14">
        <f>SUM(B153:B156,B164,B171,B178,B179:B182)</f>
        <v>395</v>
      </c>
      <c r="G182" s="14">
        <f>SUM(C153:C156,C164,C171,C178,C179:C182)</f>
        <v>49</v>
      </c>
      <c r="H182" s="14">
        <f>SUM(D153:D156,D164,D171,D178,D179:D182)</f>
        <v>24</v>
      </c>
      <c r="I182" s="14">
        <f>SUM(F182:H182)</f>
        <v>468</v>
      </c>
    </row>
    <row r="183" spans="1:3" ht="15">
      <c r="A183" s="15">
        <v>42552</v>
      </c>
      <c r="B183" s="10">
        <v>13</v>
      </c>
      <c r="C183" s="10">
        <v>1</v>
      </c>
    </row>
    <row r="184" spans="1:3" ht="15">
      <c r="A184" s="15">
        <v>42553</v>
      </c>
      <c r="B184" s="10">
        <v>17</v>
      </c>
      <c r="C184" s="10">
        <v>4</v>
      </c>
    </row>
    <row r="185" spans="1:4" ht="15">
      <c r="A185" s="2" t="s">
        <v>5</v>
      </c>
      <c r="B185" s="14">
        <f>SUM(B179:B184)</f>
        <v>123</v>
      </c>
      <c r="C185" s="14">
        <f>SUM(C179:C184)</f>
        <v>9</v>
      </c>
      <c r="D185" s="14">
        <f>SUM(D179:D184)</f>
        <v>24</v>
      </c>
    </row>
    <row r="186" spans="1:3" ht="15">
      <c r="A186" s="15">
        <v>42555</v>
      </c>
      <c r="B186" s="10">
        <v>15</v>
      </c>
      <c r="C186" s="10">
        <v>0</v>
      </c>
    </row>
    <row r="187" spans="1:3" ht="15">
      <c r="A187" s="15">
        <v>42556</v>
      </c>
      <c r="B187" s="10">
        <v>18</v>
      </c>
      <c r="C187" s="10">
        <v>1</v>
      </c>
    </row>
    <row r="188" spans="1:3" ht="15">
      <c r="A188" s="15">
        <v>42557</v>
      </c>
      <c r="B188" s="10">
        <v>13</v>
      </c>
      <c r="C188" s="10">
        <v>0</v>
      </c>
    </row>
    <row r="189" spans="1:3" ht="15">
      <c r="A189" s="15">
        <v>42558</v>
      </c>
      <c r="B189" s="10">
        <v>22</v>
      </c>
      <c r="C189" s="10">
        <v>1</v>
      </c>
    </row>
    <row r="190" spans="1:3" ht="15">
      <c r="A190" s="15">
        <v>42559</v>
      </c>
      <c r="B190" s="10">
        <v>18</v>
      </c>
      <c r="C190" s="10">
        <v>0</v>
      </c>
    </row>
    <row r="191" spans="1:3" ht="15">
      <c r="A191" s="15">
        <v>42560</v>
      </c>
      <c r="B191" s="10">
        <v>16</v>
      </c>
      <c r="C191" s="10">
        <v>1</v>
      </c>
    </row>
    <row r="192" spans="1:4" ht="15">
      <c r="A192" s="2" t="s">
        <v>5</v>
      </c>
      <c r="B192" s="14">
        <f>SUM(B186:B191)</f>
        <v>102</v>
      </c>
      <c r="C192" s="14">
        <f>SUM(C186:C191)</f>
        <v>3</v>
      </c>
      <c r="D192" s="14">
        <f>SUM(D186:D191)</f>
        <v>0</v>
      </c>
    </row>
    <row r="193" spans="1:3" ht="15">
      <c r="A193" s="15">
        <v>42562</v>
      </c>
      <c r="B193" s="10">
        <v>15</v>
      </c>
      <c r="C193" s="10">
        <v>0</v>
      </c>
    </row>
    <row r="194" spans="1:3" ht="15">
      <c r="A194" s="15">
        <v>42563</v>
      </c>
      <c r="B194" s="10">
        <v>15</v>
      </c>
      <c r="C194" s="10">
        <v>3</v>
      </c>
    </row>
    <row r="195" spans="1:3" ht="15">
      <c r="A195" s="15">
        <v>42564</v>
      </c>
      <c r="B195" s="10">
        <v>7</v>
      </c>
      <c r="C195" s="10">
        <v>2</v>
      </c>
    </row>
    <row r="196" spans="1:3" ht="15">
      <c r="A196" s="15">
        <v>42565</v>
      </c>
      <c r="B196" s="10">
        <v>22</v>
      </c>
      <c r="C196" s="10">
        <v>1</v>
      </c>
    </row>
    <row r="197" spans="1:3" ht="15">
      <c r="A197" s="15">
        <v>42566</v>
      </c>
      <c r="B197" s="10">
        <v>16</v>
      </c>
      <c r="C197" s="10">
        <v>1</v>
      </c>
    </row>
    <row r="198" spans="1:3" ht="15">
      <c r="A198" s="15">
        <v>42567</v>
      </c>
      <c r="B198" s="10">
        <v>14</v>
      </c>
      <c r="C198" s="10">
        <v>3</v>
      </c>
    </row>
    <row r="199" spans="1:4" ht="15">
      <c r="A199" s="2" t="s">
        <v>5</v>
      </c>
      <c r="B199" s="14">
        <f>SUM(B193:B198)</f>
        <v>89</v>
      </c>
      <c r="C199" s="14">
        <f>SUM(C193:C198)</f>
        <v>10</v>
      </c>
      <c r="D199" s="14">
        <f>SUM(D193:D198)</f>
        <v>0</v>
      </c>
    </row>
    <row r="200" spans="1:3" ht="15">
      <c r="A200" s="15">
        <v>42569</v>
      </c>
      <c r="B200" s="10">
        <v>10</v>
      </c>
      <c r="C200" s="10">
        <v>7</v>
      </c>
    </row>
    <row r="201" spans="1:2" ht="15">
      <c r="A201" s="15">
        <v>42570</v>
      </c>
      <c r="B201" s="10">
        <v>18</v>
      </c>
    </row>
    <row r="202" spans="1:3" ht="15">
      <c r="A202" s="15">
        <v>42571</v>
      </c>
      <c r="B202" s="10">
        <v>6</v>
      </c>
      <c r="C202" s="10">
        <v>3</v>
      </c>
    </row>
    <row r="203" spans="1:3" ht="15">
      <c r="A203" s="15">
        <v>42572</v>
      </c>
      <c r="B203" s="10">
        <v>18</v>
      </c>
      <c r="C203" s="10">
        <v>7</v>
      </c>
    </row>
    <row r="204" spans="1:3" ht="15">
      <c r="A204" s="15">
        <v>42573</v>
      </c>
      <c r="B204" s="10">
        <v>14</v>
      </c>
      <c r="C204" s="10">
        <v>4</v>
      </c>
    </row>
    <row r="205" spans="1:3" ht="15">
      <c r="A205" s="15">
        <v>42574</v>
      </c>
      <c r="B205" s="10">
        <v>7</v>
      </c>
      <c r="C205" s="10">
        <v>2</v>
      </c>
    </row>
    <row r="206" spans="1:4" ht="15">
      <c r="A206" s="2" t="s">
        <v>5</v>
      </c>
      <c r="B206" s="14">
        <f>SUM(B200:B205)</f>
        <v>73</v>
      </c>
      <c r="C206" s="14">
        <f>SUM(C200:C205)</f>
        <v>23</v>
      </c>
      <c r="D206" s="14">
        <f>SUM(D200:D205)</f>
        <v>0</v>
      </c>
    </row>
    <row r="207" spans="1:5" ht="15">
      <c r="A207" s="15">
        <v>42576</v>
      </c>
      <c r="B207" s="10">
        <v>14</v>
      </c>
      <c r="C207" s="10">
        <v>3</v>
      </c>
      <c r="E207" s="10" t="s">
        <v>178</v>
      </c>
    </row>
    <row r="208" spans="1:5" ht="15">
      <c r="A208" s="15">
        <v>42577</v>
      </c>
      <c r="B208" s="39">
        <v>189</v>
      </c>
      <c r="C208" s="39">
        <v>162</v>
      </c>
      <c r="D208" s="39"/>
      <c r="E208" s="39" t="s">
        <v>175</v>
      </c>
    </row>
    <row r="209" spans="1:3" ht="15">
      <c r="A209" s="15">
        <v>42578</v>
      </c>
      <c r="B209" s="10">
        <v>18</v>
      </c>
      <c r="C209" s="10">
        <v>8</v>
      </c>
    </row>
    <row r="210" spans="1:3" ht="15">
      <c r="A210" s="15">
        <v>42579</v>
      </c>
      <c r="B210" s="10">
        <v>32</v>
      </c>
      <c r="C210" s="10">
        <v>16</v>
      </c>
    </row>
    <row r="211" spans="1:3" ht="15">
      <c r="A211" s="15">
        <v>42580</v>
      </c>
      <c r="B211" s="10">
        <v>22</v>
      </c>
      <c r="C211" s="10">
        <v>6</v>
      </c>
    </row>
    <row r="212" spans="1:9" ht="15">
      <c r="A212" s="15">
        <v>42581</v>
      </c>
      <c r="B212" s="10">
        <v>8</v>
      </c>
      <c r="C212" s="10">
        <v>2</v>
      </c>
      <c r="F212" s="14">
        <f>SUM(B183:B184,B192,B199,B206,B213)</f>
        <v>577</v>
      </c>
      <c r="G212" s="14">
        <f>SUM(C183:C184,C192,C199,C206,C213)</f>
        <v>238</v>
      </c>
      <c r="H212" s="14">
        <f>SUM(D183:D184,D192,D199,D206,D213)</f>
        <v>0</v>
      </c>
      <c r="I212" s="14">
        <f>SUM(F212:H212)</f>
        <v>815</v>
      </c>
    </row>
    <row r="213" spans="1:4" ht="15">
      <c r="A213" s="2" t="s">
        <v>5</v>
      </c>
      <c r="B213" s="14">
        <f>SUM(B207:B212)</f>
        <v>283</v>
      </c>
      <c r="C213" s="14">
        <f>SUM(C207:C212)</f>
        <v>197</v>
      </c>
      <c r="D213" s="14">
        <f>SUM(D207:D212)</f>
        <v>0</v>
      </c>
    </row>
    <row r="214" spans="1:3" ht="15">
      <c r="A214" s="15">
        <v>42583</v>
      </c>
      <c r="B214" s="10">
        <v>23</v>
      </c>
      <c r="C214" s="10">
        <v>10</v>
      </c>
    </row>
    <row r="215" spans="1:3" ht="15">
      <c r="A215" s="15">
        <v>42584</v>
      </c>
      <c r="B215" s="10">
        <v>37</v>
      </c>
      <c r="C215" s="10">
        <v>23</v>
      </c>
    </row>
    <row r="216" spans="1:3" ht="15">
      <c r="A216" s="15">
        <v>42585</v>
      </c>
      <c r="B216" s="10">
        <v>25</v>
      </c>
      <c r="C216" s="10">
        <v>13</v>
      </c>
    </row>
    <row r="217" spans="1:3" ht="15">
      <c r="A217" s="15">
        <v>42586</v>
      </c>
      <c r="B217" s="10">
        <v>13</v>
      </c>
      <c r="C217" s="10">
        <v>10</v>
      </c>
    </row>
    <row r="218" spans="1:3" ht="15">
      <c r="A218" s="15">
        <v>42587</v>
      </c>
      <c r="B218" s="10">
        <v>12</v>
      </c>
      <c r="C218" s="10">
        <v>4</v>
      </c>
    </row>
    <row r="219" spans="1:3" ht="15">
      <c r="A219" s="15">
        <v>42588</v>
      </c>
      <c r="B219" s="10">
        <v>15</v>
      </c>
      <c r="C219" s="10">
        <v>4</v>
      </c>
    </row>
    <row r="220" spans="1:4" ht="15">
      <c r="A220" s="2" t="s">
        <v>5</v>
      </c>
      <c r="B220" s="14">
        <f>SUM(B214:B219)</f>
        <v>125</v>
      </c>
      <c r="C220" s="14">
        <f>SUM(C214:C219)</f>
        <v>64</v>
      </c>
      <c r="D220" s="14">
        <f>SUM(D214:D219)</f>
        <v>0</v>
      </c>
    </row>
    <row r="221" spans="1:3" ht="15">
      <c r="A221" s="15">
        <v>42590</v>
      </c>
      <c r="B221" s="10">
        <v>20</v>
      </c>
      <c r="C221" s="10">
        <v>10</v>
      </c>
    </row>
    <row r="222" spans="1:3" ht="15">
      <c r="A222" s="15">
        <v>42591</v>
      </c>
      <c r="B222" s="10">
        <v>27</v>
      </c>
      <c r="C222" s="10">
        <v>12</v>
      </c>
    </row>
    <row r="223" spans="1:3" ht="15">
      <c r="A223" s="15">
        <v>42592</v>
      </c>
      <c r="B223" s="10">
        <v>33</v>
      </c>
      <c r="C223" s="10">
        <v>20</v>
      </c>
    </row>
    <row r="224" spans="1:3" ht="15">
      <c r="A224" s="15">
        <v>42593</v>
      </c>
      <c r="B224" s="10">
        <v>19</v>
      </c>
      <c r="C224" s="10">
        <v>18</v>
      </c>
    </row>
    <row r="225" spans="1:3" ht="15">
      <c r="A225" s="15">
        <v>42594</v>
      </c>
      <c r="B225" s="10">
        <v>23</v>
      </c>
      <c r="C225" s="10">
        <v>9</v>
      </c>
    </row>
    <row r="226" spans="1:3" ht="15">
      <c r="A226" s="15">
        <v>42595</v>
      </c>
      <c r="B226" s="10">
        <v>20</v>
      </c>
      <c r="C226" s="10">
        <v>9</v>
      </c>
    </row>
    <row r="227" spans="1:4" ht="15">
      <c r="A227" s="2" t="s">
        <v>5</v>
      </c>
      <c r="B227" s="14">
        <f>SUM(B221:B226)</f>
        <v>142</v>
      </c>
      <c r="C227" s="14">
        <f>SUM(C221:C226)</f>
        <v>78</v>
      </c>
      <c r="D227" s="14">
        <f>SUM(D221:D226)</f>
        <v>0</v>
      </c>
    </row>
    <row r="228" spans="1:3" ht="15">
      <c r="A228" s="15">
        <v>42597</v>
      </c>
      <c r="B228" s="10">
        <v>10</v>
      </c>
      <c r="C228" s="10">
        <v>4</v>
      </c>
    </row>
    <row r="229" spans="1:3" ht="15">
      <c r="A229" s="15">
        <v>42598</v>
      </c>
      <c r="B229" s="10">
        <v>16</v>
      </c>
      <c r="C229" s="10">
        <v>9</v>
      </c>
    </row>
    <row r="230" spans="1:3" ht="15">
      <c r="A230" s="15">
        <v>42599</v>
      </c>
      <c r="B230" s="10">
        <v>34</v>
      </c>
      <c r="C230" s="10">
        <v>20</v>
      </c>
    </row>
    <row r="231" spans="1:3" ht="15">
      <c r="A231" s="15">
        <v>42600</v>
      </c>
      <c r="B231" s="10">
        <v>16</v>
      </c>
      <c r="C231" s="10">
        <v>11</v>
      </c>
    </row>
    <row r="232" spans="1:3" ht="15">
      <c r="A232" s="15">
        <v>42601</v>
      </c>
      <c r="B232" s="10">
        <v>27</v>
      </c>
      <c r="C232" s="10">
        <v>9</v>
      </c>
    </row>
    <row r="233" spans="1:3" ht="15">
      <c r="A233" s="15">
        <v>42602</v>
      </c>
      <c r="B233" s="10">
        <v>9</v>
      </c>
      <c r="C233" s="10">
        <v>4</v>
      </c>
    </row>
    <row r="234" spans="1:4" ht="15">
      <c r="A234" s="2" t="s">
        <v>5</v>
      </c>
      <c r="B234" s="14">
        <f>SUM(B228:B233)</f>
        <v>112</v>
      </c>
      <c r="C234" s="14">
        <f>SUM(C228:C233)</f>
        <v>57</v>
      </c>
      <c r="D234" s="14">
        <f>SUM(D228:D233)</f>
        <v>0</v>
      </c>
    </row>
    <row r="235" spans="1:3" ht="15">
      <c r="A235" s="15">
        <v>42604</v>
      </c>
      <c r="B235" s="10">
        <v>35</v>
      </c>
      <c r="C235" s="10">
        <v>11</v>
      </c>
    </row>
    <row r="236" spans="1:5" ht="15">
      <c r="A236" s="15">
        <v>42605</v>
      </c>
      <c r="B236" s="10">
        <v>6</v>
      </c>
      <c r="C236" s="10">
        <v>1</v>
      </c>
      <c r="E236" s="10" t="s">
        <v>179</v>
      </c>
    </row>
    <row r="237" spans="1:3" ht="15">
      <c r="A237" s="15">
        <v>42606</v>
      </c>
      <c r="B237" s="10">
        <v>19</v>
      </c>
      <c r="C237" s="10">
        <v>9</v>
      </c>
    </row>
    <row r="238" spans="1:3" ht="15">
      <c r="A238" s="15">
        <v>42607</v>
      </c>
      <c r="B238" s="10">
        <v>25</v>
      </c>
      <c r="C238" s="10">
        <v>18</v>
      </c>
    </row>
    <row r="239" spans="1:3" ht="15">
      <c r="A239" s="15">
        <v>42608</v>
      </c>
      <c r="B239" s="10">
        <v>18</v>
      </c>
      <c r="C239" s="10">
        <v>9</v>
      </c>
    </row>
    <row r="240" spans="1:3" ht="15">
      <c r="A240" s="15">
        <v>42609</v>
      </c>
      <c r="B240" s="10">
        <v>21</v>
      </c>
      <c r="C240" s="10">
        <v>4</v>
      </c>
    </row>
    <row r="241" spans="1:4" ht="15">
      <c r="A241" s="2" t="s">
        <v>5</v>
      </c>
      <c r="B241" s="14">
        <f>SUM(B235:B240)</f>
        <v>124</v>
      </c>
      <c r="C241" s="14">
        <f>SUM(C235:C240)</f>
        <v>52</v>
      </c>
      <c r="D241" s="14">
        <f>SUM(D235:D240)</f>
        <v>0</v>
      </c>
    </row>
    <row r="242" spans="1:5" ht="15">
      <c r="A242" s="15">
        <v>42611</v>
      </c>
      <c r="E242" s="10" t="s">
        <v>15</v>
      </c>
    </row>
    <row r="243" spans="1:3" ht="15">
      <c r="A243" s="15">
        <v>42612</v>
      </c>
      <c r="B243" s="10">
        <v>31</v>
      </c>
      <c r="C243" s="10">
        <v>5</v>
      </c>
    </row>
    <row r="244" spans="1:9" ht="15">
      <c r="A244" s="15">
        <v>42613</v>
      </c>
      <c r="B244" s="10">
        <v>17</v>
      </c>
      <c r="C244" s="10">
        <v>0</v>
      </c>
      <c r="F244" s="14">
        <f>SUM(B220,B227,B234,B241,B242:B244)</f>
        <v>551</v>
      </c>
      <c r="G244" s="14">
        <f>SUM(C220,C227,C234,C241,C242:C244)</f>
        <v>256</v>
      </c>
      <c r="H244" s="14">
        <f>SUM(D220,D227,D234,D241,D242:D244)</f>
        <v>0</v>
      </c>
      <c r="I244" s="14">
        <f>SUM(F244:H244)</f>
        <v>807</v>
      </c>
    </row>
    <row r="245" spans="1:3" ht="15">
      <c r="A245" s="15">
        <v>42614</v>
      </c>
      <c r="B245" s="10">
        <v>16</v>
      </c>
      <c r="C245" s="10">
        <v>6</v>
      </c>
    </row>
    <row r="246" spans="1:3" ht="15">
      <c r="A246" s="15">
        <v>42615</v>
      </c>
      <c r="B246" s="10">
        <v>25</v>
      </c>
      <c r="C246" s="10">
        <v>15</v>
      </c>
    </row>
    <row r="247" spans="1:3" ht="15">
      <c r="A247" s="15">
        <v>42616</v>
      </c>
      <c r="B247" s="10">
        <v>18</v>
      </c>
      <c r="C247" s="10">
        <v>5</v>
      </c>
    </row>
    <row r="248" spans="1:4" ht="15">
      <c r="A248" s="2" t="s">
        <v>5</v>
      </c>
      <c r="B248" s="14">
        <f>SUM(B242:B247)</f>
        <v>107</v>
      </c>
      <c r="C248" s="14">
        <f>SUM(C242:C247)</f>
        <v>31</v>
      </c>
      <c r="D248" s="14">
        <f>SUM(D242:D247)</f>
        <v>0</v>
      </c>
    </row>
    <row r="249" spans="1:5" ht="15">
      <c r="A249" s="15">
        <v>42618</v>
      </c>
      <c r="B249" s="10">
        <v>12</v>
      </c>
      <c r="C249" s="10">
        <v>2</v>
      </c>
      <c r="E249" s="10" t="s">
        <v>180</v>
      </c>
    </row>
    <row r="250" spans="1:3" ht="15">
      <c r="A250" s="15">
        <v>42619</v>
      </c>
      <c r="B250" s="10">
        <v>18</v>
      </c>
      <c r="C250" s="10">
        <v>3</v>
      </c>
    </row>
    <row r="251" spans="1:3" ht="15">
      <c r="A251" s="15">
        <v>42620</v>
      </c>
      <c r="B251" s="10">
        <v>8</v>
      </c>
      <c r="C251" s="10">
        <v>0</v>
      </c>
    </row>
    <row r="252" spans="1:3" ht="15">
      <c r="A252" s="15">
        <v>42621</v>
      </c>
      <c r="B252" s="10">
        <v>6</v>
      </c>
      <c r="C252" s="10">
        <v>0</v>
      </c>
    </row>
    <row r="253" spans="1:3" ht="15">
      <c r="A253" s="15">
        <v>42622</v>
      </c>
      <c r="B253" s="10">
        <v>11</v>
      </c>
      <c r="C253" s="10">
        <v>3</v>
      </c>
    </row>
    <row r="254" spans="1:3" ht="15">
      <c r="A254" s="15">
        <v>42623</v>
      </c>
      <c r="B254" s="10">
        <v>17</v>
      </c>
      <c r="C254" s="10">
        <v>3</v>
      </c>
    </row>
    <row r="255" spans="1:4" ht="15">
      <c r="A255" s="2" t="s">
        <v>5</v>
      </c>
      <c r="B255" s="14">
        <f>SUM(B249:B254)</f>
        <v>72</v>
      </c>
      <c r="C255" s="14">
        <f>SUM(C249:C254)</f>
        <v>11</v>
      </c>
      <c r="D255" s="14">
        <f>SUM(D249:D254)</f>
        <v>0</v>
      </c>
    </row>
    <row r="256" spans="1:3" ht="15">
      <c r="A256" s="15">
        <v>42625</v>
      </c>
      <c r="B256" s="10">
        <v>20</v>
      </c>
      <c r="C256" s="10">
        <v>0</v>
      </c>
    </row>
    <row r="257" spans="1:3" ht="15">
      <c r="A257" s="15">
        <v>42626</v>
      </c>
      <c r="B257" s="10">
        <v>18</v>
      </c>
      <c r="C257" s="10">
        <v>4</v>
      </c>
    </row>
    <row r="258" spans="1:3" ht="15">
      <c r="A258" s="15">
        <v>42627</v>
      </c>
      <c r="B258" s="10">
        <v>15</v>
      </c>
      <c r="C258" s="10">
        <v>0</v>
      </c>
    </row>
    <row r="259" spans="1:3" ht="15">
      <c r="A259" s="15">
        <v>42628</v>
      </c>
      <c r="B259" s="10">
        <v>17</v>
      </c>
      <c r="C259" s="10">
        <v>2</v>
      </c>
    </row>
    <row r="260" spans="1:3" ht="15">
      <c r="A260" s="15">
        <v>42629</v>
      </c>
      <c r="B260" s="10">
        <v>15</v>
      </c>
      <c r="C260" s="10">
        <v>0</v>
      </c>
    </row>
    <row r="261" spans="1:3" ht="15">
      <c r="A261" s="15">
        <v>42630</v>
      </c>
      <c r="B261" s="10">
        <v>7</v>
      </c>
      <c r="C261" s="10">
        <v>2</v>
      </c>
    </row>
    <row r="262" spans="1:4" ht="15">
      <c r="A262" s="2" t="s">
        <v>5</v>
      </c>
      <c r="B262" s="14">
        <f>SUM(B256:B261)</f>
        <v>92</v>
      </c>
      <c r="C262" s="14">
        <f>SUM(C256:C261)</f>
        <v>8</v>
      </c>
      <c r="D262" s="14">
        <f>SUM(D256:D261)</f>
        <v>0</v>
      </c>
    </row>
    <row r="263" spans="1:3" ht="15">
      <c r="A263" s="15">
        <v>42632</v>
      </c>
      <c r="B263" s="10">
        <v>28</v>
      </c>
      <c r="C263" s="10">
        <v>5</v>
      </c>
    </row>
    <row r="264" spans="1:3" ht="15">
      <c r="A264" s="15">
        <v>42633</v>
      </c>
      <c r="B264" s="10">
        <v>13</v>
      </c>
      <c r="C264" s="10">
        <v>0</v>
      </c>
    </row>
    <row r="265" spans="1:3" ht="15">
      <c r="A265" s="15">
        <v>42634</v>
      </c>
      <c r="B265" s="10">
        <v>31</v>
      </c>
      <c r="C265" s="10">
        <v>1</v>
      </c>
    </row>
    <row r="266" spans="1:5" ht="15">
      <c r="A266" s="15">
        <v>42635</v>
      </c>
      <c r="B266" s="10">
        <v>28</v>
      </c>
      <c r="C266" s="10">
        <v>0</v>
      </c>
      <c r="E266" s="10" t="s">
        <v>181</v>
      </c>
    </row>
    <row r="267" spans="1:3" ht="15">
      <c r="A267" s="15">
        <v>42636</v>
      </c>
      <c r="B267" s="10">
        <v>10</v>
      </c>
      <c r="C267" s="10">
        <v>0</v>
      </c>
    </row>
    <row r="268" spans="1:3" ht="15">
      <c r="A268" s="15">
        <v>42637</v>
      </c>
      <c r="B268" s="10">
        <v>10</v>
      </c>
      <c r="C268" s="10">
        <v>0</v>
      </c>
    </row>
    <row r="269" spans="1:4" ht="15">
      <c r="A269" s="2" t="s">
        <v>5</v>
      </c>
      <c r="B269" s="14">
        <f>SUM(B263:B268)</f>
        <v>120</v>
      </c>
      <c r="C269" s="14">
        <f>SUM(C263:C268)</f>
        <v>6</v>
      </c>
      <c r="D269" s="14">
        <f>SUM(D263:D268)</f>
        <v>0</v>
      </c>
    </row>
    <row r="270" spans="1:3" ht="15">
      <c r="A270" s="15">
        <v>42639</v>
      </c>
      <c r="B270" s="10">
        <v>30</v>
      </c>
      <c r="C270" s="10">
        <v>1</v>
      </c>
    </row>
    <row r="271" spans="1:3" ht="15">
      <c r="A271" s="15">
        <v>42640</v>
      </c>
      <c r="B271" s="10">
        <v>14</v>
      </c>
      <c r="C271" s="10">
        <v>0</v>
      </c>
    </row>
    <row r="272" spans="1:3" ht="15">
      <c r="A272" s="15">
        <v>42641</v>
      </c>
      <c r="B272" s="10">
        <v>12</v>
      </c>
      <c r="C272" s="10">
        <v>1</v>
      </c>
    </row>
    <row r="273" spans="1:3" ht="15">
      <c r="A273" s="15">
        <v>42642</v>
      </c>
      <c r="B273" s="10">
        <v>8</v>
      </c>
      <c r="C273" s="10">
        <v>0</v>
      </c>
    </row>
    <row r="274" spans="1:9" ht="15">
      <c r="A274" s="15">
        <v>42643</v>
      </c>
      <c r="B274" s="10">
        <v>10</v>
      </c>
      <c r="C274" s="10">
        <v>0</v>
      </c>
      <c r="F274" s="14">
        <f>SUM(B245:B247,B255,B262,B269,B270:B274)</f>
        <v>417</v>
      </c>
      <c r="G274" s="14">
        <f>SUM(C245:C247,C255,C262,C269,C270:C274)</f>
        <v>53</v>
      </c>
      <c r="H274" s="14">
        <f>SUM(D245:D247,D255,D262,D269,D270:D274)</f>
        <v>0</v>
      </c>
      <c r="I274" s="14">
        <f>SUM(F274:H274)</f>
        <v>470</v>
      </c>
    </row>
    <row r="275" spans="1:3" ht="15">
      <c r="A275" s="15">
        <v>42644</v>
      </c>
      <c r="B275" s="10">
        <v>10</v>
      </c>
      <c r="C275" s="10">
        <v>8</v>
      </c>
    </row>
    <row r="276" spans="1:4" ht="15">
      <c r="A276" s="2" t="s">
        <v>5</v>
      </c>
      <c r="B276" s="14">
        <f>SUM(B270:B275)</f>
        <v>84</v>
      </c>
      <c r="C276" s="14">
        <f>SUM(C270:C275)</f>
        <v>10</v>
      </c>
      <c r="D276" s="14">
        <f>SUM(D270:D275)</f>
        <v>0</v>
      </c>
    </row>
    <row r="277" spans="1:3" ht="15">
      <c r="A277" s="15">
        <v>42646</v>
      </c>
      <c r="B277" s="10">
        <v>16</v>
      </c>
      <c r="C277" s="10">
        <v>3</v>
      </c>
    </row>
    <row r="278" spans="1:3" ht="15">
      <c r="A278" s="15">
        <v>42647</v>
      </c>
      <c r="B278" s="10">
        <v>23</v>
      </c>
      <c r="C278" s="10">
        <v>0</v>
      </c>
    </row>
    <row r="279" spans="1:3" ht="15">
      <c r="A279" s="15">
        <v>42648</v>
      </c>
      <c r="B279" s="10">
        <v>14</v>
      </c>
      <c r="C279" s="10">
        <v>0</v>
      </c>
    </row>
    <row r="280" spans="1:5" ht="15">
      <c r="A280" s="15">
        <v>42649</v>
      </c>
      <c r="B280" s="10">
        <v>17</v>
      </c>
      <c r="C280" s="10">
        <v>1</v>
      </c>
      <c r="E280" s="10" t="s">
        <v>182</v>
      </c>
    </row>
    <row r="281" spans="1:3" ht="15">
      <c r="A281" s="15">
        <v>42650</v>
      </c>
      <c r="B281" s="10">
        <v>9</v>
      </c>
      <c r="C281" s="10">
        <v>0</v>
      </c>
    </row>
    <row r="282" spans="1:3" ht="15">
      <c r="A282" s="15">
        <v>42651</v>
      </c>
      <c r="B282" s="10">
        <v>10</v>
      </c>
      <c r="C282" s="10">
        <v>0</v>
      </c>
    </row>
    <row r="283" spans="1:4" ht="15">
      <c r="A283" s="2" t="s">
        <v>5</v>
      </c>
      <c r="B283" s="14">
        <f>SUM(B277:B282)</f>
        <v>89</v>
      </c>
      <c r="C283" s="14">
        <f>SUM(C277:C282)</f>
        <v>4</v>
      </c>
      <c r="D283" s="14">
        <f>SUM(D277:D282)</f>
        <v>0</v>
      </c>
    </row>
    <row r="284" spans="1:3" ht="15">
      <c r="A284" s="15">
        <v>42653</v>
      </c>
      <c r="B284" s="10">
        <v>12</v>
      </c>
      <c r="C284" s="10">
        <v>0</v>
      </c>
    </row>
    <row r="285" spans="1:3" ht="15">
      <c r="A285" s="15">
        <v>42654</v>
      </c>
      <c r="B285" s="10">
        <v>15</v>
      </c>
      <c r="C285" s="10">
        <v>0</v>
      </c>
    </row>
    <row r="286" spans="1:3" ht="15">
      <c r="A286" s="15">
        <v>42655</v>
      </c>
      <c r="B286" s="10">
        <v>11</v>
      </c>
      <c r="C286" s="10">
        <v>1</v>
      </c>
    </row>
    <row r="287" spans="1:3" ht="15">
      <c r="A287" s="15">
        <v>42656</v>
      </c>
      <c r="B287" s="10">
        <v>17</v>
      </c>
      <c r="C287" s="10">
        <v>0</v>
      </c>
    </row>
    <row r="288" spans="1:3" ht="15">
      <c r="A288" s="15">
        <v>42657</v>
      </c>
      <c r="B288" s="10">
        <v>9</v>
      </c>
      <c r="C288" s="10">
        <v>0</v>
      </c>
    </row>
    <row r="289" spans="1:3" ht="15">
      <c r="A289" s="15">
        <v>42658</v>
      </c>
      <c r="B289" s="10">
        <v>11</v>
      </c>
      <c r="C289" s="10">
        <v>5</v>
      </c>
    </row>
    <row r="290" spans="1:4" ht="15">
      <c r="A290" s="2" t="s">
        <v>5</v>
      </c>
      <c r="B290" s="14">
        <f>SUM(B284:B289)</f>
        <v>75</v>
      </c>
      <c r="C290" s="14">
        <f>SUM(C284:C289)</f>
        <v>6</v>
      </c>
      <c r="D290" s="14">
        <f>SUM(D284:D289)</f>
        <v>0</v>
      </c>
    </row>
    <row r="291" spans="1:3" ht="15">
      <c r="A291" s="15">
        <v>42660</v>
      </c>
      <c r="B291" s="10">
        <v>4</v>
      </c>
      <c r="C291" s="10">
        <v>0</v>
      </c>
    </row>
    <row r="292" spans="1:3" ht="15">
      <c r="A292" s="15">
        <v>42661</v>
      </c>
      <c r="B292" s="10">
        <v>8</v>
      </c>
      <c r="C292" s="10">
        <v>2</v>
      </c>
    </row>
    <row r="293" spans="1:5" ht="15">
      <c r="A293" s="15">
        <v>42662</v>
      </c>
      <c r="B293" s="10">
        <v>25</v>
      </c>
      <c r="C293" s="10">
        <v>3</v>
      </c>
      <c r="E293" s="10" t="s">
        <v>124</v>
      </c>
    </row>
    <row r="294" spans="1:3" ht="15">
      <c r="A294" s="15">
        <v>42663</v>
      </c>
      <c r="B294" s="10">
        <v>15</v>
      </c>
      <c r="C294" s="10">
        <v>0</v>
      </c>
    </row>
    <row r="295" spans="1:3" ht="15">
      <c r="A295" s="15">
        <v>42664</v>
      </c>
      <c r="B295" s="10">
        <v>9</v>
      </c>
      <c r="C295" s="10">
        <v>2</v>
      </c>
    </row>
    <row r="296" spans="1:3" ht="15">
      <c r="A296" s="15">
        <v>42665</v>
      </c>
      <c r="B296" s="10">
        <v>10</v>
      </c>
      <c r="C296" s="10">
        <v>6</v>
      </c>
    </row>
    <row r="297" spans="1:4" ht="15">
      <c r="A297" s="2" t="s">
        <v>5</v>
      </c>
      <c r="B297" s="14">
        <f>SUM(B291:B296)</f>
        <v>71</v>
      </c>
      <c r="C297" s="14">
        <f>SUM(C291:C296)</f>
        <v>13</v>
      </c>
      <c r="D297" s="14">
        <f>SUM(D291:D296)</f>
        <v>0</v>
      </c>
    </row>
    <row r="298" spans="1:5" ht="15">
      <c r="A298" s="15">
        <v>42667</v>
      </c>
      <c r="B298" s="10">
        <v>25</v>
      </c>
      <c r="C298" s="10">
        <v>10</v>
      </c>
      <c r="E298" s="10" t="s">
        <v>186</v>
      </c>
    </row>
    <row r="299" spans="1:3" ht="15">
      <c r="A299" s="15">
        <v>42668</v>
      </c>
      <c r="B299" s="10">
        <v>14</v>
      </c>
      <c r="C299" s="10">
        <v>4</v>
      </c>
    </row>
    <row r="300" spans="1:3" ht="15">
      <c r="A300" s="15">
        <v>42669</v>
      </c>
      <c r="B300" s="10">
        <v>21</v>
      </c>
      <c r="C300" s="10">
        <v>9</v>
      </c>
    </row>
    <row r="301" spans="1:3" ht="15">
      <c r="A301" s="15">
        <v>42670</v>
      </c>
      <c r="B301" s="10">
        <v>8</v>
      </c>
      <c r="C301" s="10">
        <v>6</v>
      </c>
    </row>
    <row r="302" spans="1:3" ht="15">
      <c r="A302" s="15">
        <v>42671</v>
      </c>
      <c r="B302" s="10">
        <v>19</v>
      </c>
      <c r="C302" s="10">
        <v>4</v>
      </c>
    </row>
    <row r="303" spans="1:3" ht="15">
      <c r="A303" s="15">
        <v>42672</v>
      </c>
      <c r="B303" s="10">
        <v>12</v>
      </c>
      <c r="C303" s="10">
        <v>5</v>
      </c>
    </row>
    <row r="304" spans="1:4" ht="15">
      <c r="A304" s="2" t="s">
        <v>5</v>
      </c>
      <c r="B304" s="14">
        <f>SUM(B298:B303)</f>
        <v>99</v>
      </c>
      <c r="C304" s="14">
        <f>SUM(C298:C303)</f>
        <v>38</v>
      </c>
      <c r="D304" s="14">
        <f>SUM(D298:D303)</f>
        <v>0</v>
      </c>
    </row>
    <row r="305" spans="1:9" ht="15">
      <c r="A305" s="15">
        <v>42674</v>
      </c>
      <c r="E305" s="18" t="s">
        <v>183</v>
      </c>
      <c r="F305" s="14">
        <f>SUM(B275,B283,B290,B297,B304,B305)</f>
        <v>344</v>
      </c>
      <c r="G305" s="14">
        <f>SUM(C275,C283,C290,C297,C304,C305)</f>
        <v>69</v>
      </c>
      <c r="H305" s="14">
        <f>SUM(D275,D283,D290,D297,D304,D305)</f>
        <v>0</v>
      </c>
      <c r="I305" s="14">
        <f>SUM(F305:H305)</f>
        <v>413</v>
      </c>
    </row>
    <row r="306" ht="15">
      <c r="A306" s="15">
        <v>42675</v>
      </c>
    </row>
    <row r="307" ht="15">
      <c r="A307" s="15">
        <v>42676</v>
      </c>
    </row>
    <row r="308" ht="15">
      <c r="A308" s="15">
        <v>42677</v>
      </c>
    </row>
    <row r="309" ht="15">
      <c r="A309" s="15">
        <v>42678</v>
      </c>
    </row>
    <row r="310" ht="15">
      <c r="A310" s="15">
        <v>42679</v>
      </c>
    </row>
    <row r="311" spans="1:4" ht="15">
      <c r="A311" s="2" t="s">
        <v>5</v>
      </c>
      <c r="B311" s="14">
        <f>SUM(B305:B310)</f>
        <v>0</v>
      </c>
      <c r="C311" s="14">
        <f>SUM(C305:C310)</f>
        <v>0</v>
      </c>
      <c r="D311" s="14">
        <f>SUM(D305:D310)</f>
        <v>0</v>
      </c>
    </row>
    <row r="312" ht="15">
      <c r="A312" s="15">
        <v>42681</v>
      </c>
    </row>
    <row r="313" ht="15">
      <c r="A313" s="15">
        <v>42682</v>
      </c>
    </row>
    <row r="314" ht="15">
      <c r="A314" s="15">
        <v>42683</v>
      </c>
    </row>
    <row r="315" ht="15">
      <c r="A315" s="15">
        <v>42684</v>
      </c>
    </row>
    <row r="316" ht="15">
      <c r="A316" s="15">
        <v>42685</v>
      </c>
    </row>
    <row r="317" ht="15">
      <c r="A317" s="15">
        <v>42686</v>
      </c>
    </row>
    <row r="318" spans="1:4" ht="15">
      <c r="A318" s="2" t="s">
        <v>5</v>
      </c>
      <c r="B318" s="14">
        <f>SUM(B312:B317)</f>
        <v>0</v>
      </c>
      <c r="C318" s="14">
        <f>SUM(C312:C317)</f>
        <v>0</v>
      </c>
      <c r="D318" s="14">
        <f>SUM(D312:D317)</f>
        <v>0</v>
      </c>
    </row>
    <row r="319" ht="15">
      <c r="A319" s="15">
        <v>42688</v>
      </c>
    </row>
    <row r="320" ht="15">
      <c r="A320" s="15">
        <v>42689</v>
      </c>
    </row>
    <row r="321" ht="15">
      <c r="A321" s="15">
        <v>42690</v>
      </c>
    </row>
    <row r="322" ht="15">
      <c r="A322" s="15">
        <v>42691</v>
      </c>
    </row>
    <row r="323" ht="15">
      <c r="A323" s="15">
        <v>42692</v>
      </c>
    </row>
    <row r="324" ht="15">
      <c r="A324" s="15">
        <v>42693</v>
      </c>
    </row>
    <row r="325" spans="1:4" ht="15">
      <c r="A325" s="2" t="s">
        <v>5</v>
      </c>
      <c r="B325" s="14">
        <f>SUM(B319:B324)</f>
        <v>0</v>
      </c>
      <c r="C325" s="14">
        <f>SUM(C319:C324)</f>
        <v>0</v>
      </c>
      <c r="D325" s="14">
        <f>SUM(D319:D324)</f>
        <v>0</v>
      </c>
    </row>
    <row r="326" ht="15">
      <c r="A326" s="15">
        <v>42695</v>
      </c>
    </row>
    <row r="327" ht="15">
      <c r="A327" s="15">
        <v>42696</v>
      </c>
    </row>
    <row r="328" ht="15">
      <c r="A328" s="15">
        <v>42697</v>
      </c>
    </row>
    <row r="329" ht="15">
      <c r="A329" s="15">
        <v>42698</v>
      </c>
    </row>
    <row r="330" ht="15">
      <c r="A330" s="15">
        <v>42699</v>
      </c>
    </row>
    <row r="331" ht="15">
      <c r="A331" s="15">
        <v>42700</v>
      </c>
    </row>
    <row r="332" spans="1:4" ht="15">
      <c r="A332" s="2" t="s">
        <v>5</v>
      </c>
      <c r="B332" s="14">
        <f>SUM(B326:B331)</f>
        <v>0</v>
      </c>
      <c r="C332" s="14">
        <f>SUM(C326:C331)</f>
        <v>0</v>
      </c>
      <c r="D332" s="14">
        <f>SUM(D326:D331)</f>
        <v>0</v>
      </c>
    </row>
    <row r="333" ht="15">
      <c r="A333" s="15">
        <v>42702</v>
      </c>
    </row>
    <row r="334" ht="15">
      <c r="A334" s="15">
        <v>42703</v>
      </c>
    </row>
    <row r="335" spans="1:9" ht="15">
      <c r="A335" s="15">
        <v>42704</v>
      </c>
      <c r="F335" s="14">
        <f>SUM(B306:B310,B318,B325,B332,B333:B335)</f>
        <v>0</v>
      </c>
      <c r="G335" s="14">
        <f>SUM(C306:C310,C318,C325,C332,C333:C335)</f>
        <v>0</v>
      </c>
      <c r="H335" s="14">
        <f>SUM(D306:D310,D318,D325,D332,D333:D335)</f>
        <v>0</v>
      </c>
      <c r="I335" s="14">
        <f>SUM(F335:H335)</f>
        <v>0</v>
      </c>
    </row>
    <row r="336" ht="15">
      <c r="A336" s="15">
        <v>42705</v>
      </c>
    </row>
    <row r="337" ht="15">
      <c r="A337" s="15">
        <v>42706</v>
      </c>
    </row>
    <row r="338" ht="15">
      <c r="A338" s="15">
        <v>42707</v>
      </c>
    </row>
    <row r="339" spans="1:4" ht="15">
      <c r="A339" s="2" t="s">
        <v>5</v>
      </c>
      <c r="B339" s="14">
        <f>SUM(B333:B338)</f>
        <v>0</v>
      </c>
      <c r="C339" s="14">
        <f>SUM(C333:C338)</f>
        <v>0</v>
      </c>
      <c r="D339" s="14">
        <f>SUM(D333:D338)</f>
        <v>0</v>
      </c>
    </row>
    <row r="340" ht="15">
      <c r="A340" s="15">
        <v>42709</v>
      </c>
    </row>
    <row r="341" ht="15">
      <c r="A341" s="15">
        <v>42710</v>
      </c>
    </row>
    <row r="342" ht="15">
      <c r="A342" s="15">
        <v>42711</v>
      </c>
    </row>
    <row r="343" ht="15">
      <c r="A343" s="15">
        <v>42712</v>
      </c>
    </row>
    <row r="344" ht="15">
      <c r="A344" s="15">
        <v>42713</v>
      </c>
    </row>
    <row r="345" ht="15">
      <c r="A345" s="15">
        <v>42714</v>
      </c>
    </row>
    <row r="346" spans="1:4" ht="15">
      <c r="A346" s="2" t="s">
        <v>5</v>
      </c>
      <c r="B346" s="14">
        <f>SUM(B340:B345)</f>
        <v>0</v>
      </c>
      <c r="C346" s="14">
        <f>SUM(C340:C345)</f>
        <v>0</v>
      </c>
      <c r="D346" s="14">
        <f>SUM(D340:D345)</f>
        <v>0</v>
      </c>
    </row>
    <row r="347" ht="15">
      <c r="A347" s="15">
        <v>42716</v>
      </c>
    </row>
    <row r="348" ht="15">
      <c r="A348" s="15">
        <v>42717</v>
      </c>
    </row>
    <row r="349" ht="15">
      <c r="A349" s="15">
        <v>42718</v>
      </c>
    </row>
    <row r="350" ht="15">
      <c r="A350" s="15">
        <v>42719</v>
      </c>
    </row>
    <row r="351" ht="15">
      <c r="A351" s="15">
        <v>42720</v>
      </c>
    </row>
    <row r="352" ht="15">
      <c r="A352" s="15">
        <v>42721</v>
      </c>
    </row>
    <row r="353" spans="1:9" ht="15">
      <c r="A353" s="2" t="s">
        <v>5</v>
      </c>
      <c r="B353" s="14">
        <f>SUM(B347:B352)</f>
        <v>0</v>
      </c>
      <c r="C353" s="14">
        <f>SUM(C347:C352)</f>
        <v>0</v>
      </c>
      <c r="D353" s="14">
        <f>SUM(D347:D352)</f>
        <v>0</v>
      </c>
      <c r="F353" s="14">
        <f>SUM(B353,B346,B339,B336:B338)</f>
        <v>0</v>
      </c>
      <c r="G353" s="14">
        <f>SUM(C353,C346,C339,C336:C338)</f>
        <v>0</v>
      </c>
      <c r="H353" s="14">
        <f>SUM(D353,D346,D339,D336:D338)</f>
        <v>0</v>
      </c>
      <c r="I353" s="14">
        <f>SUM(F353:H353)</f>
        <v>0</v>
      </c>
    </row>
    <row r="354" ht="15">
      <c r="A354" s="15"/>
    </row>
    <row r="355" spans="6:9" ht="15">
      <c r="F355" s="17">
        <f>SUM(F30,F60,F91,F121,F152,F182,F212,F244,F274,F305,F335,F353)</f>
        <v>3376</v>
      </c>
      <c r="G355" s="17">
        <f>SUM(G30,G60,G91,G121,G152,G182,G212,G244,G274,G305,G335,G353)</f>
        <v>924</v>
      </c>
      <c r="H355" s="17">
        <f>SUM(H30,H60,H91,H121,H152,H182,H212,H244,H274,H305,H335,H353)</f>
        <v>110</v>
      </c>
      <c r="I355" s="17">
        <f>SUM(I30,I60,I91,I121,I152,I182,I212,I244,I274,I305,I335,I353)</f>
        <v>4410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9"/>
  <sheetViews>
    <sheetView zoomScalePageLayoutView="0" workbookViewId="0" topLeftCell="A1">
      <pane ySplit="3" topLeftCell="A280" activePane="bottomLeft" state="frozen"/>
      <selection pane="topLeft" activeCell="A1" sqref="A1"/>
      <selection pane="bottomLeft" activeCell="O16" sqref="O16"/>
    </sheetView>
  </sheetViews>
  <sheetFormatPr defaultColWidth="9.140625" defaultRowHeight="15"/>
  <cols>
    <col min="1" max="1" width="11.8515625" style="0" customWidth="1"/>
    <col min="5" max="5" width="35.421875" style="0" customWidth="1"/>
  </cols>
  <sheetData>
    <row r="1" spans="1:5" s="10" customFormat="1" ht="15">
      <c r="A1" s="14" t="s">
        <v>184</v>
      </c>
      <c r="B1" s="14"/>
      <c r="C1" s="14"/>
      <c r="D1" s="14"/>
      <c r="E1" s="14"/>
    </row>
    <row r="2" spans="6:9" s="10" customFormat="1" ht="15">
      <c r="F2" s="45" t="s">
        <v>85</v>
      </c>
      <c r="G2" s="45"/>
      <c r="H2" s="45"/>
      <c r="I2" s="45"/>
    </row>
    <row r="3" spans="1:16" s="10" customFormat="1" ht="1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1</v>
      </c>
      <c r="G3" s="14" t="s">
        <v>2</v>
      </c>
      <c r="H3" s="14" t="s">
        <v>3</v>
      </c>
      <c r="I3" s="14" t="s">
        <v>89</v>
      </c>
      <c r="L3" s="10" t="s">
        <v>1</v>
      </c>
      <c r="M3" s="10" t="s">
        <v>2</v>
      </c>
      <c r="N3" s="10" t="s">
        <v>3</v>
      </c>
      <c r="O3" s="10" t="s">
        <v>89</v>
      </c>
      <c r="P3" s="10" t="s">
        <v>103</v>
      </c>
    </row>
    <row r="4" spans="1:16" ht="15">
      <c r="A4" s="1">
        <v>42737</v>
      </c>
      <c r="E4" s="10" t="s">
        <v>15</v>
      </c>
      <c r="K4" s="10" t="s">
        <v>90</v>
      </c>
      <c r="P4" s="14"/>
    </row>
    <row r="5" spans="1:16" ht="15">
      <c r="A5" s="1">
        <v>42738</v>
      </c>
      <c r="K5" s="10" t="s">
        <v>91</v>
      </c>
      <c r="L5">
        <f>SUM(F61)</f>
        <v>290</v>
      </c>
      <c r="M5">
        <f>SUM(G61)</f>
        <v>132</v>
      </c>
      <c r="N5">
        <f>SUM(H61)</f>
        <v>0</v>
      </c>
      <c r="O5">
        <f>SUM(I61)</f>
        <v>422</v>
      </c>
      <c r="P5" s="14">
        <f aca="true" t="shared" si="0" ref="P5:P14">SUM(L5:M5)</f>
        <v>422</v>
      </c>
    </row>
    <row r="6" spans="1:16" ht="15">
      <c r="A6" s="1">
        <v>42739</v>
      </c>
      <c r="K6" s="10" t="s">
        <v>92</v>
      </c>
      <c r="L6">
        <f>SUM(F92)</f>
        <v>371</v>
      </c>
      <c r="M6">
        <f>SUM(G92)</f>
        <v>37</v>
      </c>
      <c r="N6">
        <f>SUM(H92)</f>
        <v>0</v>
      </c>
      <c r="O6">
        <f>SUM(I92)</f>
        <v>408</v>
      </c>
      <c r="P6" s="14">
        <f t="shared" si="0"/>
        <v>408</v>
      </c>
    </row>
    <row r="7" spans="1:16" ht="15">
      <c r="A7" s="1">
        <v>42740</v>
      </c>
      <c r="K7" s="10" t="s">
        <v>93</v>
      </c>
      <c r="L7">
        <f>SUM(F122)</f>
        <v>345</v>
      </c>
      <c r="M7">
        <f>SUM(G122)</f>
        <v>150</v>
      </c>
      <c r="N7">
        <f>SUM(H122)</f>
        <v>36</v>
      </c>
      <c r="O7">
        <f>SUM(I122)</f>
        <v>531</v>
      </c>
      <c r="P7" s="14">
        <f t="shared" si="0"/>
        <v>495</v>
      </c>
    </row>
    <row r="8" spans="1:16" ht="15">
      <c r="A8" s="1">
        <v>42741</v>
      </c>
      <c r="K8" s="10" t="s">
        <v>94</v>
      </c>
      <c r="L8">
        <f>SUM(F153)</f>
        <v>321</v>
      </c>
      <c r="M8">
        <f>SUM(G153)</f>
        <v>72</v>
      </c>
      <c r="N8">
        <f>SUM(H153)</f>
        <v>0</v>
      </c>
      <c r="O8">
        <f>SUM(I153)</f>
        <v>393</v>
      </c>
      <c r="P8" s="14">
        <f t="shared" si="0"/>
        <v>393</v>
      </c>
    </row>
    <row r="9" spans="1:16" ht="15">
      <c r="A9" s="1">
        <v>42742</v>
      </c>
      <c r="K9" s="10" t="s">
        <v>95</v>
      </c>
      <c r="L9">
        <f>SUM(F183)</f>
        <v>488</v>
      </c>
      <c r="M9">
        <f>SUM(G183)</f>
        <v>69</v>
      </c>
      <c r="N9">
        <f>SUM(H183)</f>
        <v>30</v>
      </c>
      <c r="O9">
        <f>SUM(I183)</f>
        <v>587</v>
      </c>
      <c r="P9" s="14">
        <f t="shared" si="0"/>
        <v>557</v>
      </c>
    </row>
    <row r="10" spans="1:16" ht="15">
      <c r="A10" s="2" t="s">
        <v>5</v>
      </c>
      <c r="B10" s="14">
        <f>SUM(B4:B9)</f>
        <v>0</v>
      </c>
      <c r="C10" s="14">
        <f>SUM(C4:C9)</f>
        <v>0</v>
      </c>
      <c r="D10" s="14">
        <f>SUM(D4:D9)</f>
        <v>0</v>
      </c>
      <c r="K10" s="10" t="s">
        <v>96</v>
      </c>
      <c r="L10">
        <f>SUM(F214)</f>
        <v>533</v>
      </c>
      <c r="M10">
        <f>SUM(G214)</f>
        <v>111</v>
      </c>
      <c r="N10">
        <f>SUM(H214)</f>
        <v>14</v>
      </c>
      <c r="O10">
        <f>SUM(I214)</f>
        <v>658</v>
      </c>
      <c r="P10" s="14">
        <f t="shared" si="0"/>
        <v>644</v>
      </c>
    </row>
    <row r="11" spans="1:16" ht="15">
      <c r="A11" s="1">
        <v>42744</v>
      </c>
      <c r="K11" s="10" t="s">
        <v>97</v>
      </c>
      <c r="L11">
        <f>SUM(F245)</f>
        <v>709</v>
      </c>
      <c r="M11">
        <f>SUM(G245)</f>
        <v>339</v>
      </c>
      <c r="N11">
        <f>SUM(H245)</f>
        <v>4</v>
      </c>
      <c r="O11">
        <f>SUM(I245)</f>
        <v>1052</v>
      </c>
      <c r="P11" s="14">
        <f t="shared" si="0"/>
        <v>1048</v>
      </c>
    </row>
    <row r="12" spans="1:16" ht="15">
      <c r="A12" s="1">
        <v>42745</v>
      </c>
      <c r="K12" s="10" t="s">
        <v>98</v>
      </c>
      <c r="L12">
        <f>SUM(F276)</f>
        <v>444</v>
      </c>
      <c r="M12">
        <f>SUM(G276)</f>
        <v>59</v>
      </c>
      <c r="N12">
        <f>SUM(H276)</f>
        <v>11</v>
      </c>
      <c r="O12">
        <f>SUM(I276)</f>
        <v>514</v>
      </c>
      <c r="P12" s="14">
        <f t="shared" si="0"/>
        <v>503</v>
      </c>
    </row>
    <row r="13" spans="1:16" ht="15">
      <c r="A13" s="1">
        <v>42746</v>
      </c>
      <c r="K13" s="10" t="s">
        <v>99</v>
      </c>
      <c r="L13">
        <f>SUM(F306)</f>
        <v>452</v>
      </c>
      <c r="M13">
        <f>SUM(G306)</f>
        <v>102</v>
      </c>
      <c r="N13">
        <f>SUM(H306)</f>
        <v>152</v>
      </c>
      <c r="O13">
        <f>SUM(I306)</f>
        <v>706</v>
      </c>
      <c r="P13" s="14">
        <f t="shared" si="0"/>
        <v>554</v>
      </c>
    </row>
    <row r="14" spans="1:16" ht="15">
      <c r="A14" s="1">
        <v>42747</v>
      </c>
      <c r="K14" s="10" t="s">
        <v>100</v>
      </c>
      <c r="L14">
        <f>SUM(F336)</f>
        <v>7</v>
      </c>
      <c r="M14">
        <f>SUM(G336)</f>
        <v>4</v>
      </c>
      <c r="N14">
        <f>SUM(H336)</f>
        <v>0</v>
      </c>
      <c r="O14">
        <f>SUM(I336)</f>
        <v>11</v>
      </c>
      <c r="P14" s="14">
        <f t="shared" si="0"/>
        <v>11</v>
      </c>
    </row>
    <row r="15" spans="1:16" ht="15">
      <c r="A15" s="1">
        <v>42748</v>
      </c>
      <c r="K15" s="10" t="s">
        <v>101</v>
      </c>
      <c r="P15" s="14"/>
    </row>
    <row r="16" spans="1:16" ht="15">
      <c r="A16" s="1">
        <v>42749</v>
      </c>
      <c r="K16" s="14" t="s">
        <v>89</v>
      </c>
      <c r="L16" s="2">
        <f>SUM(L4:L15)</f>
        <v>3960</v>
      </c>
      <c r="M16" s="2">
        <f>SUM(M4:M15)</f>
        <v>1075</v>
      </c>
      <c r="N16" s="2">
        <f>SUM(N4:N15)</f>
        <v>247</v>
      </c>
      <c r="O16" s="2">
        <f>SUM(O4:O15)</f>
        <v>5282</v>
      </c>
      <c r="P16" s="2">
        <f>SUM(P4:P15)</f>
        <v>5035</v>
      </c>
    </row>
    <row r="17" spans="1:4" ht="15">
      <c r="A17" s="2" t="s">
        <v>5</v>
      </c>
      <c r="B17" s="14">
        <f>SUM(B11:B16)</f>
        <v>0</v>
      </c>
      <c r="C17" s="14">
        <f>SUM(C11:C16)</f>
        <v>0</v>
      </c>
      <c r="D17" s="14">
        <f>SUM(D11:D16)</f>
        <v>0</v>
      </c>
    </row>
    <row r="18" ht="15">
      <c r="A18" s="1">
        <v>42751</v>
      </c>
    </row>
    <row r="19" ht="15">
      <c r="A19" s="1">
        <v>42752</v>
      </c>
    </row>
    <row r="20" ht="15">
      <c r="A20" s="1">
        <v>42753</v>
      </c>
    </row>
    <row r="21" ht="15">
      <c r="A21" s="1">
        <v>42754</v>
      </c>
    </row>
    <row r="22" ht="15">
      <c r="A22" s="1">
        <v>42755</v>
      </c>
    </row>
    <row r="23" ht="15">
      <c r="A23" s="1">
        <v>42756</v>
      </c>
    </row>
    <row r="24" spans="1:4" ht="15">
      <c r="A24" s="2" t="s">
        <v>5</v>
      </c>
      <c r="B24" s="14">
        <f>SUM(B18:B23)</f>
        <v>0</v>
      </c>
      <c r="C24" s="14">
        <f>SUM(C18:C23)</f>
        <v>0</v>
      </c>
      <c r="D24" s="14">
        <f>SUM(D18:D23)</f>
        <v>0</v>
      </c>
    </row>
    <row r="25" ht="15">
      <c r="A25" s="1">
        <v>42758</v>
      </c>
    </row>
    <row r="26" ht="15">
      <c r="A26" s="1">
        <v>42759</v>
      </c>
    </row>
    <row r="27" ht="15">
      <c r="A27" s="1">
        <v>42760</v>
      </c>
    </row>
    <row r="28" ht="15">
      <c r="A28" s="1">
        <v>42761</v>
      </c>
    </row>
    <row r="29" ht="15">
      <c r="A29" s="1">
        <v>42762</v>
      </c>
    </row>
    <row r="30" ht="15">
      <c r="A30" s="1">
        <v>42763</v>
      </c>
    </row>
    <row r="31" spans="1:4" ht="15">
      <c r="A31" s="2" t="s">
        <v>5</v>
      </c>
      <c r="B31" s="14">
        <f>SUM(B25:B30)</f>
        <v>0</v>
      </c>
      <c r="C31" s="14">
        <f>SUM(C25:C30)</f>
        <v>0</v>
      </c>
      <c r="D31" s="14">
        <f>SUM(D25:D30)</f>
        <v>0</v>
      </c>
    </row>
    <row r="32" ht="15">
      <c r="A32" s="1">
        <v>42765</v>
      </c>
    </row>
    <row r="33" spans="1:9" ht="15">
      <c r="A33" s="1">
        <v>42766</v>
      </c>
      <c r="F33" s="2">
        <f>SUM(B31:B33,B24,B17,B10)</f>
        <v>0</v>
      </c>
      <c r="G33" s="2">
        <f>SUM(C31:C33,C24,C17,C10)</f>
        <v>0</v>
      </c>
      <c r="H33" s="2">
        <f>SUM(D31:D33,D24,D17,D10)</f>
        <v>0</v>
      </c>
      <c r="I33" s="2">
        <f>SUM(F33:H33)</f>
        <v>0</v>
      </c>
    </row>
    <row r="34" ht="15">
      <c r="A34" s="1">
        <v>42767</v>
      </c>
    </row>
    <row r="35" ht="15">
      <c r="A35" s="1">
        <v>42768</v>
      </c>
    </row>
    <row r="36" ht="15">
      <c r="A36" s="1">
        <v>42769</v>
      </c>
    </row>
    <row r="37" ht="15">
      <c r="A37" s="1">
        <v>42770</v>
      </c>
    </row>
    <row r="38" spans="1:4" ht="15">
      <c r="A38" s="2" t="s">
        <v>5</v>
      </c>
      <c r="B38" s="14">
        <f>SUM(B32:B37)</f>
        <v>0</v>
      </c>
      <c r="C38" s="14">
        <f>SUM(C32:C37)</f>
        <v>0</v>
      </c>
      <c r="D38" s="14">
        <f>SUM(D32:D37)</f>
        <v>0</v>
      </c>
    </row>
    <row r="39" ht="15">
      <c r="A39" s="1">
        <v>42772</v>
      </c>
    </row>
    <row r="40" ht="15">
      <c r="A40" s="1">
        <v>42773</v>
      </c>
    </row>
    <row r="41" ht="15">
      <c r="A41" s="1">
        <v>42774</v>
      </c>
    </row>
    <row r="42" ht="15">
      <c r="A42" s="1">
        <v>42775</v>
      </c>
    </row>
    <row r="43" ht="15">
      <c r="A43" s="1">
        <v>42776</v>
      </c>
    </row>
    <row r="44" ht="15">
      <c r="A44" s="1">
        <v>42777</v>
      </c>
    </row>
    <row r="45" spans="1:4" ht="15">
      <c r="A45" s="2" t="s">
        <v>5</v>
      </c>
      <c r="B45" s="14">
        <f>SUM(B39:B44)</f>
        <v>0</v>
      </c>
      <c r="C45" s="14">
        <f>SUM(C39:C44)</f>
        <v>0</v>
      </c>
      <c r="D45" s="14">
        <f>SUM(D39:D44)</f>
        <v>0</v>
      </c>
    </row>
    <row r="46" spans="1:5" ht="15">
      <c r="A46" s="1">
        <v>42779</v>
      </c>
      <c r="B46">
        <v>29</v>
      </c>
      <c r="C46">
        <v>17</v>
      </c>
      <c r="E46" s="10" t="s">
        <v>203</v>
      </c>
    </row>
    <row r="47" spans="1:3" ht="15">
      <c r="A47" s="1">
        <v>42780</v>
      </c>
      <c r="B47">
        <v>24</v>
      </c>
      <c r="C47">
        <v>8</v>
      </c>
    </row>
    <row r="48" spans="1:5" ht="15">
      <c r="A48" s="1">
        <v>42781</v>
      </c>
      <c r="B48">
        <v>42</v>
      </c>
      <c r="C48">
        <v>32</v>
      </c>
      <c r="E48" t="s">
        <v>10</v>
      </c>
    </row>
    <row r="49" spans="1:3" ht="15">
      <c r="A49" s="1">
        <v>42782</v>
      </c>
      <c r="B49">
        <v>29</v>
      </c>
      <c r="C49">
        <v>18</v>
      </c>
    </row>
    <row r="50" spans="1:3" ht="15">
      <c r="A50" s="1">
        <v>42783</v>
      </c>
      <c r="B50">
        <v>26</v>
      </c>
      <c r="C50">
        <v>10</v>
      </c>
    </row>
    <row r="51" spans="1:3" ht="15">
      <c r="A51" s="1">
        <v>42784</v>
      </c>
      <c r="B51">
        <v>31</v>
      </c>
      <c r="C51">
        <v>14</v>
      </c>
    </row>
    <row r="52" spans="1:4" ht="15">
      <c r="A52" s="2" t="s">
        <v>5</v>
      </c>
      <c r="B52" s="14">
        <f>SUM(B46:B51)</f>
        <v>181</v>
      </c>
      <c r="C52" s="14">
        <f>SUM(C46:C51)</f>
        <v>99</v>
      </c>
      <c r="D52" s="14">
        <f>SUM(D46:D51)</f>
        <v>0</v>
      </c>
    </row>
    <row r="53" spans="1:3" ht="15">
      <c r="A53" s="1">
        <v>42786</v>
      </c>
      <c r="B53">
        <v>16</v>
      </c>
      <c r="C53">
        <v>14</v>
      </c>
    </row>
    <row r="54" spans="1:3" ht="15">
      <c r="A54" s="1">
        <v>42787</v>
      </c>
      <c r="B54">
        <v>17</v>
      </c>
      <c r="C54">
        <v>0</v>
      </c>
    </row>
    <row r="55" spans="1:3" ht="15">
      <c r="A55" s="1">
        <v>42788</v>
      </c>
      <c r="B55">
        <v>17</v>
      </c>
      <c r="C55">
        <v>5</v>
      </c>
    </row>
    <row r="56" spans="1:3" ht="15">
      <c r="A56" s="1">
        <v>42789</v>
      </c>
      <c r="B56">
        <v>11</v>
      </c>
      <c r="C56">
        <v>2</v>
      </c>
    </row>
    <row r="57" spans="1:3" ht="15">
      <c r="A57" s="1">
        <v>42790</v>
      </c>
      <c r="B57">
        <v>14</v>
      </c>
      <c r="C57">
        <v>2</v>
      </c>
    </row>
    <row r="58" spans="1:3" ht="15">
      <c r="A58" s="1">
        <v>42791</v>
      </c>
      <c r="B58">
        <v>22</v>
      </c>
      <c r="C58">
        <v>9</v>
      </c>
    </row>
    <row r="59" spans="1:4" ht="15">
      <c r="A59" s="2" t="s">
        <v>5</v>
      </c>
      <c r="B59" s="14">
        <f>SUM(B53:B58)</f>
        <v>97</v>
      </c>
      <c r="C59" s="14">
        <f>SUM(C53:C58)</f>
        <v>32</v>
      </c>
      <c r="D59" s="14">
        <f>SUM(D53:D58)</f>
        <v>0</v>
      </c>
    </row>
    <row r="60" spans="1:3" ht="15">
      <c r="A60" s="1">
        <v>42793</v>
      </c>
      <c r="B60">
        <v>8</v>
      </c>
      <c r="C60">
        <v>0</v>
      </c>
    </row>
    <row r="61" spans="1:9" ht="15">
      <c r="A61" s="1">
        <v>42794</v>
      </c>
      <c r="B61">
        <v>4</v>
      </c>
      <c r="C61">
        <v>1</v>
      </c>
      <c r="F61" s="2">
        <f>SUM(B59:B61,B52,B45,B34:B37)</f>
        <v>290</v>
      </c>
      <c r="G61" s="2">
        <f>SUM(C59:C61,C52,C45,C34:C37)</f>
        <v>132</v>
      </c>
      <c r="H61" s="2">
        <f>SUM(D59:D61,D52,D45,D34:D37)</f>
        <v>0</v>
      </c>
      <c r="I61" s="2">
        <f>SUM(F61:H61)</f>
        <v>422</v>
      </c>
    </row>
    <row r="62" spans="1:3" ht="15">
      <c r="A62" s="1">
        <v>42795</v>
      </c>
      <c r="B62">
        <v>20</v>
      </c>
      <c r="C62">
        <v>1</v>
      </c>
    </row>
    <row r="63" spans="1:3" ht="15">
      <c r="A63" s="1">
        <v>42796</v>
      </c>
      <c r="B63">
        <v>10</v>
      </c>
      <c r="C63">
        <v>1</v>
      </c>
    </row>
    <row r="64" spans="1:3" ht="15">
      <c r="A64" s="1">
        <v>42797</v>
      </c>
      <c r="B64">
        <v>17</v>
      </c>
      <c r="C64">
        <v>4</v>
      </c>
    </row>
    <row r="65" spans="1:3" ht="15">
      <c r="A65" s="1">
        <v>42798</v>
      </c>
      <c r="B65">
        <v>18</v>
      </c>
      <c r="C65">
        <v>5</v>
      </c>
    </row>
    <row r="66" spans="1:4" ht="15">
      <c r="A66" s="2" t="s">
        <v>5</v>
      </c>
      <c r="B66" s="14">
        <f>SUM(B60:B65)</f>
        <v>77</v>
      </c>
      <c r="C66" s="14">
        <f>SUM(C60:C65)</f>
        <v>12</v>
      </c>
      <c r="D66" s="14">
        <f>SUM(D60:D65)</f>
        <v>0</v>
      </c>
    </row>
    <row r="67" spans="1:3" ht="15">
      <c r="A67" s="1">
        <v>42800</v>
      </c>
      <c r="B67">
        <v>10</v>
      </c>
      <c r="C67">
        <v>1</v>
      </c>
    </row>
    <row r="68" spans="1:3" ht="15">
      <c r="A68" s="1">
        <v>42801</v>
      </c>
      <c r="B68">
        <v>16</v>
      </c>
      <c r="C68">
        <v>0</v>
      </c>
    </row>
    <row r="69" spans="1:3" ht="15">
      <c r="A69" s="1">
        <v>42802</v>
      </c>
      <c r="B69">
        <v>13</v>
      </c>
      <c r="C69">
        <v>3</v>
      </c>
    </row>
    <row r="70" spans="1:3" ht="15">
      <c r="A70" s="1">
        <v>42803</v>
      </c>
      <c r="B70">
        <v>9</v>
      </c>
      <c r="C70">
        <v>1</v>
      </c>
    </row>
    <row r="71" spans="1:3" ht="15">
      <c r="A71" s="1">
        <v>42804</v>
      </c>
      <c r="B71">
        <v>24</v>
      </c>
      <c r="C71">
        <v>2</v>
      </c>
    </row>
    <row r="72" spans="1:3" ht="15">
      <c r="A72" s="1">
        <v>42805</v>
      </c>
      <c r="B72">
        <v>12</v>
      </c>
      <c r="C72">
        <v>3</v>
      </c>
    </row>
    <row r="73" spans="1:4" ht="15">
      <c r="A73" s="2" t="s">
        <v>5</v>
      </c>
      <c r="B73" s="14">
        <f>SUM(B67:B72)</f>
        <v>84</v>
      </c>
      <c r="C73" s="14">
        <f>SUM(C67:C72)</f>
        <v>10</v>
      </c>
      <c r="D73" s="14">
        <f>SUM(D67:D72)</f>
        <v>0</v>
      </c>
    </row>
    <row r="74" spans="1:5" ht="15">
      <c r="A74" s="1">
        <v>42807</v>
      </c>
      <c r="B74">
        <v>10</v>
      </c>
      <c r="C74">
        <v>1</v>
      </c>
      <c r="E74" s="10"/>
    </row>
    <row r="75" spans="1:3" ht="15">
      <c r="A75" s="1">
        <v>42808</v>
      </c>
      <c r="B75">
        <v>18</v>
      </c>
      <c r="C75">
        <v>0</v>
      </c>
    </row>
    <row r="76" spans="1:3" ht="15">
      <c r="A76" s="1">
        <v>42809</v>
      </c>
      <c r="B76">
        <v>10</v>
      </c>
      <c r="C76">
        <v>1</v>
      </c>
    </row>
    <row r="77" spans="1:3" ht="15">
      <c r="A77" s="1">
        <v>42810</v>
      </c>
      <c r="B77">
        <v>18</v>
      </c>
      <c r="C77">
        <v>4</v>
      </c>
    </row>
    <row r="78" spans="1:3" ht="15">
      <c r="A78" s="1">
        <v>42811</v>
      </c>
      <c r="B78">
        <v>20</v>
      </c>
      <c r="C78">
        <v>0</v>
      </c>
    </row>
    <row r="79" spans="1:3" ht="15">
      <c r="A79" s="1">
        <v>42812</v>
      </c>
      <c r="B79">
        <v>10</v>
      </c>
      <c r="C79">
        <v>2</v>
      </c>
    </row>
    <row r="80" spans="1:4" ht="15">
      <c r="A80" s="2" t="s">
        <v>5</v>
      </c>
      <c r="B80" s="14">
        <f>SUM(B74:B79)</f>
        <v>86</v>
      </c>
      <c r="C80" s="14">
        <f>SUM(C74:C79)</f>
        <v>8</v>
      </c>
      <c r="D80" s="14">
        <f>SUM(D74:D79)</f>
        <v>0</v>
      </c>
    </row>
    <row r="81" spans="1:3" ht="15">
      <c r="A81" s="1">
        <v>42814</v>
      </c>
      <c r="B81">
        <v>19</v>
      </c>
      <c r="C81">
        <v>1</v>
      </c>
    </row>
    <row r="82" spans="1:3" ht="15">
      <c r="A82" s="1">
        <v>42815</v>
      </c>
      <c r="B82">
        <v>14</v>
      </c>
      <c r="C82">
        <v>0</v>
      </c>
    </row>
    <row r="83" spans="1:3" ht="15">
      <c r="A83" s="1">
        <v>42816</v>
      </c>
      <c r="B83">
        <v>5</v>
      </c>
      <c r="C83">
        <v>0</v>
      </c>
    </row>
    <row r="84" spans="1:3" ht="15">
      <c r="A84" s="1">
        <v>42817</v>
      </c>
      <c r="B84">
        <v>24</v>
      </c>
      <c r="C84">
        <v>1</v>
      </c>
    </row>
    <row r="85" spans="1:3" ht="15">
      <c r="A85" s="1">
        <v>42818</v>
      </c>
      <c r="B85">
        <v>22</v>
      </c>
      <c r="C85">
        <v>0</v>
      </c>
    </row>
    <row r="86" spans="1:3" ht="15">
      <c r="A86" s="1">
        <v>42819</v>
      </c>
      <c r="B86">
        <v>2</v>
      </c>
      <c r="C86">
        <v>0</v>
      </c>
    </row>
    <row r="87" spans="1:4" ht="15">
      <c r="A87" s="2" t="s">
        <v>5</v>
      </c>
      <c r="B87" s="14">
        <f>SUM(B81:B86)</f>
        <v>86</v>
      </c>
      <c r="C87" s="14">
        <f>SUM(C81:C86)</f>
        <v>2</v>
      </c>
      <c r="D87" s="14">
        <f>SUM(D81:D86)</f>
        <v>0</v>
      </c>
    </row>
    <row r="88" spans="1:3" ht="15">
      <c r="A88" s="1">
        <v>42821</v>
      </c>
      <c r="B88">
        <v>6</v>
      </c>
      <c r="C88">
        <v>0</v>
      </c>
    </row>
    <row r="89" spans="1:3" ht="15">
      <c r="A89" s="1">
        <v>42822</v>
      </c>
      <c r="B89">
        <v>17</v>
      </c>
      <c r="C89">
        <v>4</v>
      </c>
    </row>
    <row r="90" spans="1:5" ht="15">
      <c r="A90" s="1">
        <v>42823</v>
      </c>
      <c r="B90">
        <v>2</v>
      </c>
      <c r="E90" t="s">
        <v>204</v>
      </c>
    </row>
    <row r="91" spans="1:3" ht="15">
      <c r="A91" s="1">
        <v>42824</v>
      </c>
      <c r="B91">
        <v>11</v>
      </c>
      <c r="C91">
        <v>0</v>
      </c>
    </row>
    <row r="92" spans="1:9" ht="15">
      <c r="A92" s="1">
        <v>42825</v>
      </c>
      <c r="B92">
        <v>14</v>
      </c>
      <c r="C92">
        <v>2</v>
      </c>
      <c r="F92" s="2">
        <f>SUM(B87:B92,B80,B73,B62:B65)</f>
        <v>371</v>
      </c>
      <c r="G92" s="2">
        <f>SUM(C87:C92,C80,C73,C62:C65)</f>
        <v>37</v>
      </c>
      <c r="H92" s="2">
        <f>SUM(D87:D92,D80,D73,D62:D65)</f>
        <v>0</v>
      </c>
      <c r="I92" s="2">
        <f>SUM(F92:H92)</f>
        <v>408</v>
      </c>
    </row>
    <row r="93" spans="1:3" ht="15">
      <c r="A93" s="1">
        <v>42826</v>
      </c>
      <c r="B93">
        <v>17</v>
      </c>
      <c r="C93">
        <v>13</v>
      </c>
    </row>
    <row r="94" spans="1:4" ht="15">
      <c r="A94" s="2" t="s">
        <v>5</v>
      </c>
      <c r="B94" s="14">
        <f>SUM(B88:B93)</f>
        <v>67</v>
      </c>
      <c r="C94" s="14">
        <f>SUM(C88:C93)</f>
        <v>19</v>
      </c>
      <c r="D94" s="14">
        <f>SUM(D88:D93)</f>
        <v>0</v>
      </c>
    </row>
    <row r="95" spans="1:5" ht="15">
      <c r="A95" s="1">
        <v>42828</v>
      </c>
      <c r="B95">
        <v>19</v>
      </c>
      <c r="C95">
        <v>9</v>
      </c>
      <c r="E95" t="s">
        <v>187</v>
      </c>
    </row>
    <row r="96" spans="1:3" ht="15">
      <c r="A96" s="1">
        <v>42829</v>
      </c>
      <c r="B96">
        <v>25</v>
      </c>
      <c r="C96">
        <v>11</v>
      </c>
    </row>
    <row r="97" spans="1:3" ht="15">
      <c r="A97" s="1">
        <v>42830</v>
      </c>
      <c r="B97">
        <v>24</v>
      </c>
      <c r="C97">
        <v>19</v>
      </c>
    </row>
    <row r="98" spans="1:3" ht="15">
      <c r="A98" s="1">
        <v>42831</v>
      </c>
      <c r="B98">
        <v>18</v>
      </c>
      <c r="C98">
        <v>10</v>
      </c>
    </row>
    <row r="99" spans="1:3" ht="15">
      <c r="A99" s="1">
        <v>42832</v>
      </c>
      <c r="B99">
        <v>23</v>
      </c>
      <c r="C99">
        <v>18</v>
      </c>
    </row>
    <row r="100" spans="1:3" ht="15">
      <c r="A100" s="1">
        <v>42833</v>
      </c>
      <c r="B100">
        <v>9</v>
      </c>
      <c r="C100">
        <v>2</v>
      </c>
    </row>
    <row r="101" spans="1:4" ht="15">
      <c r="A101" s="2" t="s">
        <v>5</v>
      </c>
      <c r="B101" s="14">
        <f>SUM(B95:B100)</f>
        <v>118</v>
      </c>
      <c r="C101" s="14">
        <f>SUM(C95:C100)</f>
        <v>69</v>
      </c>
      <c r="D101" s="14">
        <f>SUM(D95:D100)</f>
        <v>0</v>
      </c>
    </row>
    <row r="102" spans="1:5" ht="15">
      <c r="A102" s="1">
        <v>42835</v>
      </c>
      <c r="B102">
        <v>12</v>
      </c>
      <c r="C102">
        <v>12</v>
      </c>
      <c r="E102" t="s">
        <v>187</v>
      </c>
    </row>
    <row r="103" spans="1:3" ht="15">
      <c r="A103" s="1">
        <v>42836</v>
      </c>
      <c r="B103">
        <v>18</v>
      </c>
      <c r="C103">
        <v>11</v>
      </c>
    </row>
    <row r="104" spans="1:3" ht="15">
      <c r="A104" s="1">
        <v>42837</v>
      </c>
      <c r="B104">
        <v>20</v>
      </c>
      <c r="C104">
        <v>8</v>
      </c>
    </row>
    <row r="105" spans="1:5" ht="15">
      <c r="A105" s="1">
        <v>42838</v>
      </c>
      <c r="B105">
        <v>23</v>
      </c>
      <c r="C105">
        <v>16</v>
      </c>
      <c r="D105">
        <v>36</v>
      </c>
      <c r="E105" t="s">
        <v>206</v>
      </c>
    </row>
    <row r="106" spans="1:5" ht="15">
      <c r="A106" s="1">
        <v>42839</v>
      </c>
      <c r="E106" t="s">
        <v>11</v>
      </c>
    </row>
    <row r="107" spans="1:3" ht="15">
      <c r="A107" s="1">
        <v>42840</v>
      </c>
      <c r="B107">
        <v>8</v>
      </c>
      <c r="C107">
        <v>5</v>
      </c>
    </row>
    <row r="108" spans="1:4" ht="15">
      <c r="A108" s="2" t="s">
        <v>5</v>
      </c>
      <c r="B108" s="14">
        <f>SUM(B102:B107)</f>
        <v>81</v>
      </c>
      <c r="C108" s="14">
        <f>SUM(C102:C107)</f>
        <v>52</v>
      </c>
      <c r="D108" s="14">
        <f>SUM(D102:D107)</f>
        <v>36</v>
      </c>
    </row>
    <row r="109" spans="1:5" ht="15">
      <c r="A109" s="1">
        <v>42842</v>
      </c>
      <c r="E109" t="s">
        <v>12</v>
      </c>
    </row>
    <row r="110" spans="1:3" ht="15">
      <c r="A110" s="1">
        <v>42843</v>
      </c>
      <c r="B110">
        <v>10</v>
      </c>
      <c r="C110">
        <v>0</v>
      </c>
    </row>
    <row r="111" spans="1:3" ht="15">
      <c r="A111" s="1">
        <v>42844</v>
      </c>
      <c r="B111">
        <v>11</v>
      </c>
      <c r="C111">
        <v>1</v>
      </c>
    </row>
    <row r="112" spans="1:3" ht="15">
      <c r="A112" s="1">
        <v>42845</v>
      </c>
      <c r="B112">
        <v>10</v>
      </c>
      <c r="C112">
        <v>5</v>
      </c>
    </row>
    <row r="113" spans="1:3" ht="15">
      <c r="A113" s="1">
        <v>42846</v>
      </c>
      <c r="B113">
        <v>11</v>
      </c>
      <c r="C113">
        <v>6</v>
      </c>
    </row>
    <row r="114" spans="1:3" ht="15">
      <c r="A114" s="1">
        <v>42847</v>
      </c>
      <c r="B114">
        <v>10</v>
      </c>
      <c r="C114">
        <v>1</v>
      </c>
    </row>
    <row r="115" spans="1:4" ht="15">
      <c r="A115" s="2" t="s">
        <v>5</v>
      </c>
      <c r="B115" s="14">
        <f>SUM(B109:B114)</f>
        <v>52</v>
      </c>
      <c r="C115" s="14">
        <f>SUM(C109:C114)</f>
        <v>13</v>
      </c>
      <c r="D115" s="14">
        <f>SUM(D109:D114)</f>
        <v>0</v>
      </c>
    </row>
    <row r="116" spans="1:3" ht="15">
      <c r="A116" s="1">
        <v>42849</v>
      </c>
      <c r="B116">
        <v>4</v>
      </c>
      <c r="C116">
        <v>0</v>
      </c>
    </row>
    <row r="117" spans="1:3" ht="15">
      <c r="A117" s="1">
        <v>42850</v>
      </c>
      <c r="B117">
        <v>16</v>
      </c>
      <c r="C117">
        <v>1</v>
      </c>
    </row>
    <row r="118" spans="1:3" ht="15">
      <c r="A118" s="1">
        <v>42851</v>
      </c>
      <c r="B118">
        <v>17</v>
      </c>
      <c r="C118">
        <v>1</v>
      </c>
    </row>
    <row r="119" spans="1:3" ht="15">
      <c r="A119" s="1">
        <v>42852</v>
      </c>
      <c r="B119">
        <v>18</v>
      </c>
      <c r="C119">
        <v>0</v>
      </c>
    </row>
    <row r="120" spans="1:3" ht="15">
      <c r="A120" s="1">
        <v>42853</v>
      </c>
      <c r="B120">
        <v>10</v>
      </c>
      <c r="C120">
        <v>1</v>
      </c>
    </row>
    <row r="121" spans="1:3" ht="15">
      <c r="A121" s="1">
        <v>42854</v>
      </c>
      <c r="B121">
        <v>12</v>
      </c>
      <c r="C121">
        <v>0</v>
      </c>
    </row>
    <row r="122" spans="1:9" ht="15">
      <c r="A122" s="2" t="s">
        <v>5</v>
      </c>
      <c r="B122" s="14">
        <f>SUM(B116:B121)</f>
        <v>77</v>
      </c>
      <c r="C122" s="14">
        <f>SUM(C116:C121)</f>
        <v>3</v>
      </c>
      <c r="D122" s="14">
        <f>SUM(D116:D121)</f>
        <v>0</v>
      </c>
      <c r="F122" s="2">
        <f>SUM(B122,B115,B108,B101,B93)</f>
        <v>345</v>
      </c>
      <c r="G122" s="2">
        <f>SUM(C122,C115,C108,C101,C93)</f>
        <v>150</v>
      </c>
      <c r="H122" s="2">
        <f>SUM(D122,D115,D108,D101,D93)</f>
        <v>36</v>
      </c>
      <c r="I122" s="2">
        <f>SUM(F122:H122)</f>
        <v>531</v>
      </c>
    </row>
    <row r="123" spans="1:5" ht="15">
      <c r="A123" s="1">
        <v>42856</v>
      </c>
      <c r="E123" t="s">
        <v>15</v>
      </c>
    </row>
    <row r="124" spans="1:3" ht="15">
      <c r="A124" s="1">
        <v>42857</v>
      </c>
      <c r="B124">
        <v>16</v>
      </c>
      <c r="C124">
        <v>3</v>
      </c>
    </row>
    <row r="125" spans="1:3" ht="15">
      <c r="A125" s="1">
        <v>42858</v>
      </c>
      <c r="B125">
        <v>0</v>
      </c>
      <c r="C125">
        <v>0</v>
      </c>
    </row>
    <row r="126" spans="1:3" ht="15">
      <c r="A126" s="1">
        <v>42859</v>
      </c>
      <c r="B126">
        <v>14</v>
      </c>
      <c r="C126">
        <v>0</v>
      </c>
    </row>
    <row r="127" spans="1:3" ht="15">
      <c r="A127" s="1">
        <v>42860</v>
      </c>
      <c r="B127">
        <v>17</v>
      </c>
      <c r="C127">
        <v>2</v>
      </c>
    </row>
    <row r="128" spans="1:3" ht="15">
      <c r="A128" s="1">
        <v>42861</v>
      </c>
      <c r="B128">
        <v>12</v>
      </c>
      <c r="C128">
        <v>4</v>
      </c>
    </row>
    <row r="129" spans="1:4" ht="15">
      <c r="A129" s="2" t="s">
        <v>5</v>
      </c>
      <c r="B129" s="14">
        <f>SUM(B123:B128)</f>
        <v>59</v>
      </c>
      <c r="C129" s="14">
        <f>SUM(C123:C128)</f>
        <v>9</v>
      </c>
      <c r="D129" s="14">
        <f>SUM(D123:D128)</f>
        <v>0</v>
      </c>
    </row>
    <row r="130" spans="1:3" ht="15">
      <c r="A130" s="1">
        <v>42863</v>
      </c>
      <c r="B130">
        <v>10</v>
      </c>
      <c r="C130">
        <v>2</v>
      </c>
    </row>
    <row r="131" spans="1:3" ht="15">
      <c r="A131" s="1">
        <v>42864</v>
      </c>
      <c r="B131">
        <v>11</v>
      </c>
      <c r="C131">
        <v>1</v>
      </c>
    </row>
    <row r="132" spans="1:3" ht="15">
      <c r="A132" s="1">
        <v>42865</v>
      </c>
      <c r="B132">
        <v>11</v>
      </c>
      <c r="C132">
        <v>2</v>
      </c>
    </row>
    <row r="133" spans="1:3" ht="15">
      <c r="A133" s="1">
        <v>42866</v>
      </c>
      <c r="B133">
        <v>11</v>
      </c>
      <c r="C133">
        <v>4</v>
      </c>
    </row>
    <row r="134" spans="1:3" ht="15">
      <c r="A134" s="1">
        <v>42867</v>
      </c>
      <c r="B134">
        <v>14</v>
      </c>
      <c r="C134">
        <v>0</v>
      </c>
    </row>
    <row r="135" spans="1:3" ht="15">
      <c r="A135" s="1">
        <v>42868</v>
      </c>
      <c r="B135">
        <v>17</v>
      </c>
      <c r="C135">
        <v>4</v>
      </c>
    </row>
    <row r="136" spans="1:4" ht="15">
      <c r="A136" s="2" t="s">
        <v>5</v>
      </c>
      <c r="B136" s="14">
        <f>SUM(B130:B135)</f>
        <v>74</v>
      </c>
      <c r="C136" s="14">
        <f>SUM(C130:C135)</f>
        <v>13</v>
      </c>
      <c r="D136" s="14">
        <f>SUM(D130:D135)</f>
        <v>0</v>
      </c>
    </row>
    <row r="137" spans="1:3" ht="15">
      <c r="A137" s="1">
        <v>42870</v>
      </c>
      <c r="B137">
        <v>12</v>
      </c>
      <c r="C137">
        <v>1</v>
      </c>
    </row>
    <row r="138" spans="1:3" ht="15">
      <c r="A138" s="1">
        <v>42871</v>
      </c>
      <c r="B138">
        <v>16</v>
      </c>
      <c r="C138">
        <v>1</v>
      </c>
    </row>
    <row r="139" spans="1:3" ht="15">
      <c r="A139" s="1">
        <v>42872</v>
      </c>
      <c r="B139">
        <v>13</v>
      </c>
      <c r="C139">
        <v>3</v>
      </c>
    </row>
    <row r="140" spans="1:3" ht="15">
      <c r="A140" s="1">
        <v>42873</v>
      </c>
      <c r="B140">
        <v>15</v>
      </c>
      <c r="C140">
        <v>1</v>
      </c>
    </row>
    <row r="141" spans="1:3" ht="15">
      <c r="A141" s="1">
        <v>42874</v>
      </c>
      <c r="B141">
        <v>17</v>
      </c>
      <c r="C141">
        <v>0</v>
      </c>
    </row>
    <row r="142" spans="1:3" ht="15">
      <c r="A142" s="1">
        <v>42875</v>
      </c>
      <c r="B142">
        <v>11</v>
      </c>
      <c r="C142">
        <v>2</v>
      </c>
    </row>
    <row r="143" spans="1:4" ht="15">
      <c r="A143" s="2" t="s">
        <v>5</v>
      </c>
      <c r="B143" s="14">
        <f>SUM(B137:B142)</f>
        <v>84</v>
      </c>
      <c r="C143" s="14">
        <f>SUM(C137:C142)</f>
        <v>8</v>
      </c>
      <c r="D143" s="14">
        <f>SUM(D137:D142)</f>
        <v>0</v>
      </c>
    </row>
    <row r="144" spans="1:3" ht="15">
      <c r="A144" s="1">
        <v>42877</v>
      </c>
      <c r="B144">
        <v>12</v>
      </c>
      <c r="C144">
        <v>1</v>
      </c>
    </row>
    <row r="145" spans="1:3" ht="15">
      <c r="A145" s="1">
        <v>42878</v>
      </c>
      <c r="B145">
        <v>11</v>
      </c>
      <c r="C145">
        <v>2</v>
      </c>
    </row>
    <row r="146" spans="1:2" ht="15">
      <c r="A146" s="1">
        <v>42879</v>
      </c>
      <c r="B146">
        <v>4</v>
      </c>
    </row>
    <row r="147" spans="1:3" ht="15">
      <c r="A147" s="1">
        <v>42880</v>
      </c>
      <c r="B147">
        <v>11</v>
      </c>
      <c r="C147">
        <v>2</v>
      </c>
    </row>
    <row r="148" spans="1:3" ht="15">
      <c r="A148" s="1">
        <v>42881</v>
      </c>
      <c r="B148">
        <v>17</v>
      </c>
      <c r="C148">
        <v>10</v>
      </c>
    </row>
    <row r="149" spans="1:3" ht="15">
      <c r="A149" s="1">
        <v>42882</v>
      </c>
      <c r="B149">
        <v>5</v>
      </c>
      <c r="C149">
        <v>3</v>
      </c>
    </row>
    <row r="150" spans="1:4" ht="15">
      <c r="A150" s="2" t="s">
        <v>5</v>
      </c>
      <c r="B150" s="14">
        <f>SUM(B144:B149)</f>
        <v>60</v>
      </c>
      <c r="C150" s="14">
        <f>SUM(C144:C149)</f>
        <v>18</v>
      </c>
      <c r="D150" s="14">
        <f>SUM(D144:D149)</f>
        <v>0</v>
      </c>
    </row>
    <row r="151" spans="1:5" ht="15">
      <c r="A151" s="1">
        <v>42884</v>
      </c>
      <c r="E151" t="s">
        <v>15</v>
      </c>
    </row>
    <row r="152" spans="1:5" ht="15">
      <c r="A152" s="1">
        <v>42885</v>
      </c>
      <c r="B152">
        <v>21</v>
      </c>
      <c r="C152">
        <v>16</v>
      </c>
      <c r="E152" t="s">
        <v>188</v>
      </c>
    </row>
    <row r="153" spans="1:9" ht="15">
      <c r="A153" s="1">
        <v>42886</v>
      </c>
      <c r="B153">
        <v>23</v>
      </c>
      <c r="C153">
        <v>8</v>
      </c>
      <c r="F153" s="2">
        <f>SUM(B150:B153,B143,B136,B129)</f>
        <v>321</v>
      </c>
      <c r="G153" s="2">
        <f>SUM(C150:C153,C143,C136,C129)</f>
        <v>72</v>
      </c>
      <c r="H153" s="2">
        <f>SUM(D150:D153,D143,D136,D129)</f>
        <v>0</v>
      </c>
      <c r="I153" s="2">
        <f>SUM(F153:H153)</f>
        <v>393</v>
      </c>
    </row>
    <row r="154" spans="1:3" ht="15">
      <c r="A154" s="1">
        <v>42887</v>
      </c>
      <c r="B154">
        <v>14</v>
      </c>
      <c r="C154">
        <v>1</v>
      </c>
    </row>
    <row r="155" spans="1:3" ht="15">
      <c r="A155" s="1">
        <v>42888</v>
      </c>
      <c r="B155">
        <v>15</v>
      </c>
      <c r="C155">
        <v>8</v>
      </c>
    </row>
    <row r="156" spans="1:3" ht="15">
      <c r="A156" s="1">
        <v>42889</v>
      </c>
      <c r="B156">
        <v>14</v>
      </c>
      <c r="C156">
        <v>4</v>
      </c>
    </row>
    <row r="157" spans="1:4" ht="15">
      <c r="A157" s="2" t="s">
        <v>5</v>
      </c>
      <c r="B157" s="14">
        <f>SUM(B151:B156)</f>
        <v>87</v>
      </c>
      <c r="C157" s="14">
        <f>SUM(C151:C156)</f>
        <v>37</v>
      </c>
      <c r="D157" s="14">
        <f>SUM(D151:D156)</f>
        <v>0</v>
      </c>
    </row>
    <row r="158" spans="1:3" ht="15">
      <c r="A158" s="1">
        <v>42891</v>
      </c>
      <c r="B158">
        <v>21</v>
      </c>
      <c r="C158">
        <v>2</v>
      </c>
    </row>
    <row r="159" spans="1:3" ht="15">
      <c r="A159" s="1">
        <v>42892</v>
      </c>
      <c r="B159">
        <v>20</v>
      </c>
      <c r="C159">
        <v>3</v>
      </c>
    </row>
    <row r="160" spans="1:2" ht="15">
      <c r="A160" s="1">
        <v>42893</v>
      </c>
      <c r="B160">
        <v>18</v>
      </c>
    </row>
    <row r="161" spans="1:5" ht="15">
      <c r="A161" s="1">
        <v>42894</v>
      </c>
      <c r="B161">
        <v>42</v>
      </c>
      <c r="C161">
        <v>2</v>
      </c>
      <c r="D161">
        <v>20</v>
      </c>
      <c r="E161" t="s">
        <v>207</v>
      </c>
    </row>
    <row r="162" spans="1:3" ht="15">
      <c r="A162" s="1">
        <v>42895</v>
      </c>
      <c r="B162">
        <v>10</v>
      </c>
      <c r="C162">
        <v>3</v>
      </c>
    </row>
    <row r="163" spans="1:3" ht="15">
      <c r="A163" s="1">
        <v>42896</v>
      </c>
      <c r="B163">
        <v>13</v>
      </c>
      <c r="C163">
        <v>6</v>
      </c>
    </row>
    <row r="164" spans="1:4" ht="15">
      <c r="A164" s="2" t="s">
        <v>5</v>
      </c>
      <c r="B164" s="14">
        <f>SUM(B158:B163)</f>
        <v>124</v>
      </c>
      <c r="C164" s="14">
        <f>SUM(C158:C163)</f>
        <v>16</v>
      </c>
      <c r="D164" s="14">
        <f>SUM(D158:D163)</f>
        <v>20</v>
      </c>
    </row>
    <row r="165" spans="1:3" ht="15">
      <c r="A165" s="1">
        <v>42898</v>
      </c>
      <c r="B165">
        <v>25</v>
      </c>
      <c r="C165">
        <v>1</v>
      </c>
    </row>
    <row r="166" spans="1:3" ht="15">
      <c r="A166" s="1">
        <v>42899</v>
      </c>
      <c r="B166">
        <v>13</v>
      </c>
      <c r="C166">
        <v>0</v>
      </c>
    </row>
    <row r="167" spans="1:5" ht="15">
      <c r="A167" s="1">
        <v>42900</v>
      </c>
      <c r="B167">
        <v>20</v>
      </c>
      <c r="C167">
        <v>16</v>
      </c>
      <c r="E167" t="s">
        <v>208</v>
      </c>
    </row>
    <row r="168" spans="1:3" ht="15">
      <c r="A168" s="1">
        <v>42901</v>
      </c>
      <c r="B168">
        <v>13</v>
      </c>
      <c r="C168">
        <v>3</v>
      </c>
    </row>
    <row r="169" spans="1:3" ht="15">
      <c r="A169" s="1">
        <v>42902</v>
      </c>
      <c r="B169">
        <v>7</v>
      </c>
      <c r="C169">
        <v>0</v>
      </c>
    </row>
    <row r="170" spans="1:3" ht="15">
      <c r="A170" s="1">
        <v>42903</v>
      </c>
      <c r="B170">
        <v>6</v>
      </c>
      <c r="C170">
        <v>0</v>
      </c>
    </row>
    <row r="171" spans="1:4" ht="15">
      <c r="A171" s="2" t="s">
        <v>5</v>
      </c>
      <c r="B171" s="14">
        <f>SUM(B165:B170)</f>
        <v>84</v>
      </c>
      <c r="C171" s="14">
        <f>SUM(C165:C170)</f>
        <v>20</v>
      </c>
      <c r="D171" s="14">
        <f>SUM(D165:D170)</f>
        <v>0</v>
      </c>
    </row>
    <row r="172" spans="1:3" ht="15">
      <c r="A172" s="1">
        <v>42905</v>
      </c>
      <c r="B172">
        <v>21</v>
      </c>
      <c r="C172">
        <v>0</v>
      </c>
    </row>
    <row r="173" spans="1:3" ht="15">
      <c r="A173" s="1">
        <v>42906</v>
      </c>
      <c r="B173">
        <v>22</v>
      </c>
      <c r="C173">
        <v>3</v>
      </c>
    </row>
    <row r="174" spans="1:5" ht="15">
      <c r="A174" s="1">
        <v>42907</v>
      </c>
      <c r="B174">
        <v>52</v>
      </c>
      <c r="C174">
        <v>2</v>
      </c>
      <c r="E174" t="s">
        <v>209</v>
      </c>
    </row>
    <row r="175" spans="1:3" ht="15">
      <c r="A175" s="1">
        <v>42908</v>
      </c>
      <c r="B175">
        <v>8</v>
      </c>
      <c r="C175">
        <v>0</v>
      </c>
    </row>
    <row r="176" spans="1:3" ht="15">
      <c r="A176" s="1">
        <v>42909</v>
      </c>
      <c r="B176">
        <v>12</v>
      </c>
      <c r="C176">
        <v>2</v>
      </c>
    </row>
    <row r="177" spans="1:3" ht="15">
      <c r="A177" s="1">
        <v>42910</v>
      </c>
      <c r="B177">
        <v>15</v>
      </c>
      <c r="C177">
        <v>2</v>
      </c>
    </row>
    <row r="178" spans="1:4" ht="15">
      <c r="A178" s="2" t="s">
        <v>5</v>
      </c>
      <c r="B178" s="14">
        <f>SUM(B172:B177)</f>
        <v>130</v>
      </c>
      <c r="C178" s="14">
        <f>SUM(C172:C177)</f>
        <v>9</v>
      </c>
      <c r="D178" s="14">
        <f>SUM(D172:D177)</f>
        <v>0</v>
      </c>
    </row>
    <row r="179" spans="1:3" ht="15">
      <c r="A179" s="1">
        <v>42912</v>
      </c>
      <c r="B179">
        <v>15</v>
      </c>
      <c r="C179">
        <v>2</v>
      </c>
    </row>
    <row r="180" spans="1:3" ht="15">
      <c r="A180" s="1">
        <v>42913</v>
      </c>
      <c r="B180">
        <v>29</v>
      </c>
      <c r="C180">
        <v>1</v>
      </c>
    </row>
    <row r="181" spans="1:3" ht="15">
      <c r="A181" s="1">
        <v>42914</v>
      </c>
      <c r="B181">
        <v>12</v>
      </c>
      <c r="C181">
        <v>5</v>
      </c>
    </row>
    <row r="182" spans="1:3" ht="15">
      <c r="A182" s="1">
        <v>42915</v>
      </c>
      <c r="B182">
        <v>29</v>
      </c>
      <c r="C182">
        <v>1</v>
      </c>
    </row>
    <row r="183" spans="1:9" ht="15">
      <c r="A183" s="1">
        <v>42916</v>
      </c>
      <c r="B183">
        <v>22</v>
      </c>
      <c r="C183">
        <v>2</v>
      </c>
      <c r="D183">
        <v>10</v>
      </c>
      <c r="E183" t="s">
        <v>210</v>
      </c>
      <c r="F183" s="2">
        <f>SUM(B178:B183,B171,B164,B154:B156)</f>
        <v>488</v>
      </c>
      <c r="G183" s="2">
        <f>SUM(C178:C183,C171,C164,C154:C156)</f>
        <v>69</v>
      </c>
      <c r="H183" s="2">
        <f>SUM(D178:D183,D171,D164,D154:D156)</f>
        <v>30</v>
      </c>
      <c r="I183" s="2">
        <f>SUM(F183:H183)</f>
        <v>587</v>
      </c>
    </row>
    <row r="184" spans="1:3" ht="15">
      <c r="A184" s="1">
        <v>42917</v>
      </c>
      <c r="B184">
        <v>19</v>
      </c>
      <c r="C184">
        <v>2</v>
      </c>
    </row>
    <row r="185" spans="1:4" ht="15">
      <c r="A185" s="2" t="s">
        <v>5</v>
      </c>
      <c r="B185" s="14">
        <f>SUM(B179:B184)</f>
        <v>126</v>
      </c>
      <c r="C185" s="14">
        <f>SUM(C179:C184)</f>
        <v>13</v>
      </c>
      <c r="D185" s="14">
        <f>SUM(D179:D184)</f>
        <v>10</v>
      </c>
    </row>
    <row r="186" spans="1:3" ht="15">
      <c r="A186" s="1">
        <v>42919</v>
      </c>
      <c r="B186">
        <v>30</v>
      </c>
      <c r="C186">
        <v>0</v>
      </c>
    </row>
    <row r="187" spans="1:3" ht="15">
      <c r="A187" s="1">
        <v>42920</v>
      </c>
      <c r="B187">
        <v>24</v>
      </c>
      <c r="C187">
        <v>3</v>
      </c>
    </row>
    <row r="188" spans="1:3" ht="15">
      <c r="A188" s="1">
        <v>42921</v>
      </c>
      <c r="B188">
        <v>8</v>
      </c>
      <c r="C188">
        <v>1</v>
      </c>
    </row>
    <row r="189" spans="1:3" ht="15">
      <c r="A189" s="1">
        <v>42922</v>
      </c>
      <c r="B189">
        <v>22</v>
      </c>
      <c r="C189">
        <v>2</v>
      </c>
    </row>
    <row r="190" spans="1:3" ht="15">
      <c r="A190" s="1">
        <v>42923</v>
      </c>
      <c r="B190">
        <v>18</v>
      </c>
      <c r="C190">
        <v>2</v>
      </c>
    </row>
    <row r="191" spans="1:3" ht="15">
      <c r="A191" s="1">
        <v>42924</v>
      </c>
      <c r="B191">
        <v>8</v>
      </c>
      <c r="C191">
        <v>1</v>
      </c>
    </row>
    <row r="192" spans="1:4" ht="15">
      <c r="A192" s="2" t="s">
        <v>5</v>
      </c>
      <c r="B192" s="14">
        <f>SUM(B186:B191)</f>
        <v>110</v>
      </c>
      <c r="C192" s="14">
        <f>SUM(C186:C191)</f>
        <v>9</v>
      </c>
      <c r="D192" s="14">
        <f>SUM(D186:D191)</f>
        <v>0</v>
      </c>
    </row>
    <row r="193" spans="1:3" ht="15">
      <c r="A193" s="1">
        <v>42926</v>
      </c>
      <c r="B193">
        <v>16</v>
      </c>
      <c r="C193">
        <v>1</v>
      </c>
    </row>
    <row r="194" spans="1:3" ht="15">
      <c r="A194" s="1">
        <v>42927</v>
      </c>
      <c r="B194">
        <v>33</v>
      </c>
      <c r="C194">
        <v>4</v>
      </c>
    </row>
    <row r="195" spans="1:3" ht="15">
      <c r="A195" s="1">
        <v>42928</v>
      </c>
      <c r="B195">
        <v>11</v>
      </c>
      <c r="C195">
        <v>0</v>
      </c>
    </row>
    <row r="196" spans="1:3" ht="15">
      <c r="A196" s="1">
        <v>42929</v>
      </c>
      <c r="B196">
        <v>16</v>
      </c>
      <c r="C196">
        <v>1</v>
      </c>
    </row>
    <row r="197" spans="1:3" ht="15">
      <c r="A197" s="1">
        <v>42930</v>
      </c>
      <c r="B197">
        <v>30</v>
      </c>
      <c r="C197">
        <v>2</v>
      </c>
    </row>
    <row r="198" spans="1:3" ht="15">
      <c r="A198" s="1">
        <v>42931</v>
      </c>
      <c r="B198">
        <v>14</v>
      </c>
      <c r="C198">
        <v>5</v>
      </c>
    </row>
    <row r="199" spans="1:4" ht="15">
      <c r="A199" s="2" t="s">
        <v>5</v>
      </c>
      <c r="B199" s="14">
        <f>SUM(B193:B198)</f>
        <v>120</v>
      </c>
      <c r="C199" s="14">
        <f>SUM(C193:C198)</f>
        <v>13</v>
      </c>
      <c r="D199" s="14">
        <f>SUM(D193:D198)</f>
        <v>0</v>
      </c>
    </row>
    <row r="200" spans="1:3" ht="15">
      <c r="A200" s="1">
        <v>42933</v>
      </c>
      <c r="B200">
        <v>22</v>
      </c>
      <c r="C200">
        <v>0</v>
      </c>
    </row>
    <row r="201" spans="1:5" ht="15">
      <c r="A201" s="1">
        <v>42934</v>
      </c>
      <c r="B201">
        <v>17</v>
      </c>
      <c r="C201">
        <v>3</v>
      </c>
      <c r="D201">
        <v>4</v>
      </c>
      <c r="E201" t="s">
        <v>211</v>
      </c>
    </row>
    <row r="202" spans="1:5" ht="15">
      <c r="A202" s="1">
        <v>42935</v>
      </c>
      <c r="B202">
        <v>34</v>
      </c>
      <c r="C202">
        <v>3</v>
      </c>
      <c r="D202">
        <v>10</v>
      </c>
      <c r="E202" t="s">
        <v>212</v>
      </c>
    </row>
    <row r="203" spans="1:3" ht="15">
      <c r="A203" s="1">
        <v>42936</v>
      </c>
      <c r="B203">
        <v>8</v>
      </c>
      <c r="C203">
        <v>2</v>
      </c>
    </row>
    <row r="204" spans="1:3" ht="15">
      <c r="A204" s="1">
        <v>42937</v>
      </c>
      <c r="B204">
        <v>20</v>
      </c>
      <c r="C204">
        <v>4</v>
      </c>
    </row>
    <row r="205" spans="1:3" ht="15">
      <c r="A205" s="1">
        <v>42938</v>
      </c>
      <c r="B205">
        <v>19</v>
      </c>
      <c r="C205">
        <v>4</v>
      </c>
    </row>
    <row r="206" spans="1:4" ht="15">
      <c r="A206" s="2" t="s">
        <v>5</v>
      </c>
      <c r="B206" s="14">
        <f>SUM(B200:B205)</f>
        <v>120</v>
      </c>
      <c r="C206" s="14">
        <f>SUM(C200:C205)</f>
        <v>16</v>
      </c>
      <c r="D206" s="14">
        <f>SUM(D200:D205)</f>
        <v>14</v>
      </c>
    </row>
    <row r="207" spans="1:5" ht="15">
      <c r="A207" s="1">
        <v>42940</v>
      </c>
      <c r="B207">
        <v>26</v>
      </c>
      <c r="C207">
        <v>9</v>
      </c>
      <c r="E207" t="s">
        <v>189</v>
      </c>
    </row>
    <row r="208" spans="1:3" ht="15">
      <c r="A208" s="1">
        <v>42941</v>
      </c>
      <c r="B208">
        <v>7</v>
      </c>
      <c r="C208">
        <v>4</v>
      </c>
    </row>
    <row r="209" spans="1:3" ht="15">
      <c r="A209" s="1">
        <v>42942</v>
      </c>
      <c r="B209">
        <v>33</v>
      </c>
      <c r="C209">
        <v>12</v>
      </c>
    </row>
    <row r="210" spans="1:3" ht="15">
      <c r="A210" s="1">
        <v>42943</v>
      </c>
      <c r="B210">
        <v>17</v>
      </c>
      <c r="C210">
        <v>4</v>
      </c>
    </row>
    <row r="211" spans="1:3" ht="15">
      <c r="A211" s="1">
        <v>42944</v>
      </c>
      <c r="B211">
        <v>39</v>
      </c>
      <c r="C211">
        <v>20</v>
      </c>
    </row>
    <row r="212" spans="1:3" ht="15">
      <c r="A212" s="1">
        <v>42945</v>
      </c>
      <c r="B212">
        <v>17</v>
      </c>
      <c r="C212">
        <v>12</v>
      </c>
    </row>
    <row r="213" spans="1:4" ht="15">
      <c r="A213" s="2" t="s">
        <v>5</v>
      </c>
      <c r="B213" s="14">
        <f>SUM(B207:B212)</f>
        <v>139</v>
      </c>
      <c r="C213" s="14">
        <f>SUM(C207:C212)</f>
        <v>61</v>
      </c>
      <c r="D213" s="14">
        <f>SUM(D207:D212)</f>
        <v>0</v>
      </c>
    </row>
    <row r="214" spans="1:9" ht="15">
      <c r="A214" s="1">
        <v>42947</v>
      </c>
      <c r="B214">
        <v>25</v>
      </c>
      <c r="C214">
        <v>10</v>
      </c>
      <c r="F214" s="2">
        <f>SUM(B213:B214,B206,B199,B192,B184)</f>
        <v>533</v>
      </c>
      <c r="G214" s="2">
        <f>SUM(C213:C214,C206,C199,C192,C184)</f>
        <v>111</v>
      </c>
      <c r="H214" s="2">
        <f>SUM(D213:D214,D206,D199,D192,D184)</f>
        <v>14</v>
      </c>
      <c r="I214" s="2">
        <f>SUM(F214:H214)</f>
        <v>658</v>
      </c>
    </row>
    <row r="215" spans="1:3" ht="15">
      <c r="A215" s="1">
        <v>42948</v>
      </c>
      <c r="B215">
        <v>15</v>
      </c>
      <c r="C215">
        <v>7</v>
      </c>
    </row>
    <row r="216" spans="1:5" ht="15">
      <c r="A216" s="1">
        <v>42949</v>
      </c>
      <c r="B216">
        <v>26</v>
      </c>
      <c r="C216">
        <v>16</v>
      </c>
      <c r="D216">
        <v>4</v>
      </c>
      <c r="E216" t="s">
        <v>213</v>
      </c>
    </row>
    <row r="217" spans="1:3" ht="15">
      <c r="A217" s="1">
        <v>42950</v>
      </c>
      <c r="B217">
        <v>20</v>
      </c>
      <c r="C217">
        <v>9</v>
      </c>
    </row>
    <row r="218" spans="1:5" ht="15">
      <c r="A218" s="1">
        <v>42951</v>
      </c>
      <c r="B218">
        <v>32</v>
      </c>
      <c r="C218">
        <v>16</v>
      </c>
      <c r="E218" t="s">
        <v>214</v>
      </c>
    </row>
    <row r="219" spans="1:3" ht="15">
      <c r="A219" s="1">
        <v>42952</v>
      </c>
      <c r="B219">
        <v>35</v>
      </c>
      <c r="C219">
        <v>10</v>
      </c>
    </row>
    <row r="220" spans="1:4" ht="15">
      <c r="A220" s="2" t="s">
        <v>5</v>
      </c>
      <c r="B220" s="14">
        <f>SUM(B214:B219)</f>
        <v>153</v>
      </c>
      <c r="C220" s="14">
        <f>SUM(C214:C219)</f>
        <v>68</v>
      </c>
      <c r="D220" s="14">
        <f>SUM(D214:D219)</f>
        <v>4</v>
      </c>
    </row>
    <row r="221" spans="1:3" ht="15">
      <c r="A221" s="1">
        <v>42954</v>
      </c>
      <c r="B221">
        <v>23</v>
      </c>
      <c r="C221">
        <v>13</v>
      </c>
    </row>
    <row r="222" spans="1:3" ht="15">
      <c r="A222" s="1">
        <v>42955</v>
      </c>
      <c r="B222">
        <v>19</v>
      </c>
      <c r="C222">
        <v>24</v>
      </c>
    </row>
    <row r="223" spans="1:3" ht="15">
      <c r="A223" s="1">
        <v>42956</v>
      </c>
      <c r="B223">
        <v>34</v>
      </c>
      <c r="C223">
        <v>17</v>
      </c>
    </row>
    <row r="224" spans="1:3" ht="15">
      <c r="A224" s="1">
        <v>42957</v>
      </c>
      <c r="B224">
        <v>15</v>
      </c>
      <c r="C224">
        <v>10</v>
      </c>
    </row>
    <row r="225" spans="1:3" ht="15">
      <c r="A225" s="1">
        <v>42958</v>
      </c>
      <c r="B225">
        <v>39</v>
      </c>
      <c r="C225">
        <v>18</v>
      </c>
    </row>
    <row r="226" spans="1:3" ht="15">
      <c r="A226" s="1">
        <v>42959</v>
      </c>
      <c r="B226">
        <v>20</v>
      </c>
      <c r="C226">
        <v>9</v>
      </c>
    </row>
    <row r="227" spans="1:4" ht="15">
      <c r="A227" s="2" t="s">
        <v>5</v>
      </c>
      <c r="B227" s="14">
        <f>SUM(B221:B226)</f>
        <v>150</v>
      </c>
      <c r="C227" s="14">
        <f>SUM(C221:C226)</f>
        <v>91</v>
      </c>
      <c r="D227" s="14">
        <f>SUM(D221:D226)</f>
        <v>0</v>
      </c>
    </row>
    <row r="228" spans="1:3" ht="15">
      <c r="A228" s="1">
        <v>42961</v>
      </c>
      <c r="B228">
        <v>37</v>
      </c>
      <c r="C228">
        <v>13</v>
      </c>
    </row>
    <row r="229" spans="1:3" ht="15">
      <c r="A229" s="1">
        <v>42962</v>
      </c>
      <c r="B229">
        <v>28</v>
      </c>
      <c r="C229">
        <v>8</v>
      </c>
    </row>
    <row r="230" spans="1:3" ht="15">
      <c r="A230" s="1">
        <v>42963</v>
      </c>
      <c r="B230">
        <v>39</v>
      </c>
      <c r="C230">
        <v>11</v>
      </c>
    </row>
    <row r="231" spans="1:3" ht="15">
      <c r="A231" s="1">
        <v>42964</v>
      </c>
      <c r="B231">
        <v>33</v>
      </c>
      <c r="C231">
        <v>16</v>
      </c>
    </row>
    <row r="232" spans="1:3" ht="15">
      <c r="A232" s="1">
        <v>42965</v>
      </c>
      <c r="B232">
        <v>39</v>
      </c>
      <c r="C232">
        <v>16</v>
      </c>
    </row>
    <row r="233" spans="1:5" ht="15">
      <c r="A233" s="1">
        <v>42966</v>
      </c>
      <c r="B233">
        <v>32</v>
      </c>
      <c r="C233">
        <v>8</v>
      </c>
      <c r="E233" t="s">
        <v>215</v>
      </c>
    </row>
    <row r="234" spans="1:4" ht="15">
      <c r="A234" s="2" t="s">
        <v>5</v>
      </c>
      <c r="B234" s="14">
        <f>SUM(B228:B233)</f>
        <v>208</v>
      </c>
      <c r="C234" s="14">
        <f>SUM(C228:C233)</f>
        <v>72</v>
      </c>
      <c r="D234" s="14">
        <f>SUM(D228:D233)</f>
        <v>0</v>
      </c>
    </row>
    <row r="235" spans="1:3" ht="15">
      <c r="A235" s="1">
        <v>42968</v>
      </c>
      <c r="B235">
        <v>20</v>
      </c>
      <c r="C235">
        <v>9</v>
      </c>
    </row>
    <row r="236" spans="1:3" ht="15">
      <c r="A236" s="1">
        <v>42969</v>
      </c>
      <c r="B236">
        <v>19</v>
      </c>
      <c r="C236">
        <v>12</v>
      </c>
    </row>
    <row r="237" spans="1:3" ht="15">
      <c r="A237" s="1">
        <v>42970</v>
      </c>
      <c r="B237">
        <v>34</v>
      </c>
      <c r="C237">
        <v>19</v>
      </c>
    </row>
    <row r="238" spans="1:3" ht="15">
      <c r="A238" s="1">
        <v>42971</v>
      </c>
      <c r="B238">
        <v>26</v>
      </c>
      <c r="C238">
        <v>12</v>
      </c>
    </row>
    <row r="239" spans="1:3" ht="15">
      <c r="A239" s="1">
        <v>42972</v>
      </c>
      <c r="B239">
        <v>20</v>
      </c>
      <c r="C239">
        <v>10</v>
      </c>
    </row>
    <row r="240" spans="1:3" ht="15">
      <c r="A240" s="1">
        <v>42973</v>
      </c>
      <c r="B240">
        <v>16</v>
      </c>
      <c r="C240">
        <v>4</v>
      </c>
    </row>
    <row r="241" spans="1:4" ht="15">
      <c r="A241" s="2" t="s">
        <v>5</v>
      </c>
      <c r="B241" s="14">
        <f>SUM(B235:B240)</f>
        <v>135</v>
      </c>
      <c r="C241" s="14">
        <f>SUM(C235:C240)</f>
        <v>66</v>
      </c>
      <c r="D241" s="14">
        <f>SUM(D235:D240)</f>
        <v>0</v>
      </c>
    </row>
    <row r="242" spans="1:5" ht="15">
      <c r="A242" s="1">
        <v>42975</v>
      </c>
      <c r="E242" t="s">
        <v>15</v>
      </c>
    </row>
    <row r="243" spans="1:3" ht="15">
      <c r="A243" s="1">
        <v>42976</v>
      </c>
      <c r="B243">
        <v>29</v>
      </c>
      <c r="C243">
        <v>19</v>
      </c>
    </row>
    <row r="244" spans="1:3" ht="15">
      <c r="A244" s="1">
        <v>42977</v>
      </c>
      <c r="B244">
        <v>22</v>
      </c>
      <c r="C244">
        <v>11</v>
      </c>
    </row>
    <row r="245" spans="1:9" ht="15">
      <c r="A245" s="1">
        <v>42978</v>
      </c>
      <c r="B245">
        <v>37</v>
      </c>
      <c r="C245">
        <v>22</v>
      </c>
      <c r="F245" s="2">
        <f>SUM(B241:B245,B234,B227,B215:B219)</f>
        <v>709</v>
      </c>
      <c r="G245" s="2">
        <f>SUM(C241:C245,C234,C227,C215:C219)</f>
        <v>339</v>
      </c>
      <c r="H245" s="2">
        <f>SUM(D241:D245,D234,D227,D215:D219)</f>
        <v>4</v>
      </c>
      <c r="I245" s="2">
        <f>SUM(F245:H245)</f>
        <v>1052</v>
      </c>
    </row>
    <row r="246" spans="1:3" ht="15">
      <c r="A246" s="1">
        <v>42979</v>
      </c>
      <c r="B246">
        <v>15</v>
      </c>
      <c r="C246">
        <v>6</v>
      </c>
    </row>
    <row r="247" spans="1:3" ht="15">
      <c r="A247" s="1">
        <v>42980</v>
      </c>
      <c r="B247">
        <v>6</v>
      </c>
      <c r="C247">
        <v>1</v>
      </c>
    </row>
    <row r="248" spans="1:4" ht="15">
      <c r="A248" s="2" t="s">
        <v>5</v>
      </c>
      <c r="B248" s="14">
        <f>SUM(B242:B247)</f>
        <v>109</v>
      </c>
      <c r="C248" s="14">
        <f>SUM(C242:C247)</f>
        <v>59</v>
      </c>
      <c r="D248" s="14">
        <f>SUM(D242:D247)</f>
        <v>0</v>
      </c>
    </row>
    <row r="249" spans="1:3" ht="15">
      <c r="A249" s="1">
        <v>42982</v>
      </c>
      <c r="B249">
        <v>33</v>
      </c>
      <c r="C249">
        <v>5</v>
      </c>
    </row>
    <row r="250" spans="1:3" ht="15">
      <c r="A250" s="1">
        <v>42983</v>
      </c>
      <c r="B250">
        <v>21</v>
      </c>
      <c r="C250">
        <v>4</v>
      </c>
    </row>
    <row r="251" spans="1:5" ht="15">
      <c r="A251" s="1">
        <v>42984</v>
      </c>
      <c r="B251">
        <v>13</v>
      </c>
      <c r="C251">
        <v>1</v>
      </c>
      <c r="E251" t="s">
        <v>190</v>
      </c>
    </row>
    <row r="252" spans="1:3" ht="15">
      <c r="A252" s="1">
        <v>42985</v>
      </c>
      <c r="B252">
        <v>24</v>
      </c>
      <c r="C252">
        <v>1</v>
      </c>
    </row>
    <row r="253" spans="1:3" ht="15">
      <c r="A253" s="1">
        <v>42986</v>
      </c>
      <c r="B253">
        <v>27</v>
      </c>
      <c r="C253">
        <v>2</v>
      </c>
    </row>
    <row r="254" spans="1:5" ht="15">
      <c r="A254" s="1">
        <v>42987</v>
      </c>
      <c r="B254">
        <v>43</v>
      </c>
      <c r="C254">
        <v>10</v>
      </c>
      <c r="E254" t="s">
        <v>216</v>
      </c>
    </row>
    <row r="255" spans="1:4" ht="15">
      <c r="A255" s="2" t="s">
        <v>5</v>
      </c>
      <c r="B255" s="14">
        <f>SUM(B249:B254)</f>
        <v>161</v>
      </c>
      <c r="C255" s="14">
        <f>SUM(C249:C254)</f>
        <v>23</v>
      </c>
      <c r="D255" s="14">
        <f>SUM(D249:D254)</f>
        <v>0</v>
      </c>
    </row>
    <row r="256" spans="1:3" ht="15">
      <c r="A256" s="1">
        <v>42989</v>
      </c>
      <c r="B256">
        <v>27</v>
      </c>
      <c r="C256">
        <v>0</v>
      </c>
    </row>
    <row r="257" spans="1:3" ht="15">
      <c r="A257" s="1">
        <v>42990</v>
      </c>
      <c r="B257">
        <v>28</v>
      </c>
      <c r="C257">
        <v>2</v>
      </c>
    </row>
    <row r="258" spans="1:3" ht="15">
      <c r="A258" s="1">
        <v>42991</v>
      </c>
      <c r="B258">
        <v>12</v>
      </c>
      <c r="C258">
        <v>1</v>
      </c>
    </row>
    <row r="259" spans="1:3" ht="15">
      <c r="A259" s="1">
        <v>42992</v>
      </c>
      <c r="B259">
        <v>17</v>
      </c>
      <c r="C259">
        <v>0</v>
      </c>
    </row>
    <row r="260" spans="1:3" ht="15">
      <c r="A260" s="1">
        <v>42993</v>
      </c>
      <c r="B260">
        <v>24</v>
      </c>
      <c r="C260">
        <v>1</v>
      </c>
    </row>
    <row r="261" spans="1:3" ht="15">
      <c r="A261" s="1">
        <v>42994</v>
      </c>
      <c r="B261">
        <v>5</v>
      </c>
      <c r="C261">
        <v>2</v>
      </c>
    </row>
    <row r="262" spans="1:4" ht="15">
      <c r="A262" s="2" t="s">
        <v>5</v>
      </c>
      <c r="B262" s="14">
        <f>SUM(B256:B261)</f>
        <v>113</v>
      </c>
      <c r="C262" s="14">
        <f>SUM(C256:C261)</f>
        <v>6</v>
      </c>
      <c r="D262" s="14">
        <f>SUM(D256:D261)</f>
        <v>0</v>
      </c>
    </row>
    <row r="263" spans="1:3" ht="15">
      <c r="A263" s="1">
        <v>42996</v>
      </c>
      <c r="B263">
        <v>12</v>
      </c>
      <c r="C263">
        <v>0</v>
      </c>
    </row>
    <row r="264" spans="1:5" ht="15">
      <c r="A264" s="1">
        <v>42997</v>
      </c>
      <c r="B264">
        <v>23</v>
      </c>
      <c r="C264">
        <v>1</v>
      </c>
      <c r="D264">
        <v>11</v>
      </c>
      <c r="E264" t="s">
        <v>217</v>
      </c>
    </row>
    <row r="265" spans="1:3" ht="15">
      <c r="A265" s="1">
        <v>42998</v>
      </c>
      <c r="B265">
        <v>15</v>
      </c>
      <c r="C265">
        <v>1</v>
      </c>
    </row>
    <row r="266" spans="1:3" ht="15">
      <c r="A266" s="1">
        <v>42999</v>
      </c>
      <c r="B266">
        <v>14</v>
      </c>
      <c r="C266">
        <v>3</v>
      </c>
    </row>
    <row r="267" spans="1:3" ht="15">
      <c r="A267" s="1">
        <v>43000</v>
      </c>
      <c r="B267">
        <v>16</v>
      </c>
      <c r="C267">
        <v>6</v>
      </c>
    </row>
    <row r="268" spans="1:3" ht="15">
      <c r="A268" s="1">
        <v>43001</v>
      </c>
      <c r="B268">
        <v>9</v>
      </c>
      <c r="C268">
        <v>8</v>
      </c>
    </row>
    <row r="269" spans="1:4" ht="15">
      <c r="A269" s="2" t="s">
        <v>5</v>
      </c>
      <c r="B269" s="14">
        <f>SUM(B263:B268)</f>
        <v>89</v>
      </c>
      <c r="C269" s="14">
        <f>SUM(C263:C268)</f>
        <v>19</v>
      </c>
      <c r="D269" s="14">
        <f>SUM(D263:D268)</f>
        <v>11</v>
      </c>
    </row>
    <row r="270" spans="1:3" ht="15">
      <c r="A270" s="1">
        <v>43003</v>
      </c>
      <c r="B270">
        <v>7</v>
      </c>
      <c r="C270">
        <v>0</v>
      </c>
    </row>
    <row r="271" spans="1:3" ht="15">
      <c r="A271" s="1">
        <v>43004</v>
      </c>
      <c r="B271">
        <v>12</v>
      </c>
      <c r="C271">
        <v>0</v>
      </c>
    </row>
    <row r="272" spans="1:3" ht="15">
      <c r="A272" s="1">
        <v>43005</v>
      </c>
      <c r="B272">
        <v>6</v>
      </c>
      <c r="C272">
        <v>1</v>
      </c>
    </row>
    <row r="273" spans="1:2" ht="15">
      <c r="A273" s="1">
        <v>43006</v>
      </c>
      <c r="B273">
        <v>7</v>
      </c>
    </row>
    <row r="274" spans="1:3" ht="15">
      <c r="A274" s="1">
        <v>43007</v>
      </c>
      <c r="B274">
        <v>12</v>
      </c>
      <c r="C274">
        <v>1</v>
      </c>
    </row>
    <row r="275" spans="1:3" ht="15">
      <c r="A275" s="1">
        <v>43008</v>
      </c>
      <c r="B275">
        <v>16</v>
      </c>
      <c r="C275">
        <v>2</v>
      </c>
    </row>
    <row r="276" spans="1:9" ht="15">
      <c r="A276" s="2" t="s">
        <v>5</v>
      </c>
      <c r="B276" s="14">
        <f>SUM(B270:B275)</f>
        <v>60</v>
      </c>
      <c r="C276" s="14">
        <f>SUM(C270:C275)</f>
        <v>4</v>
      </c>
      <c r="D276" s="14">
        <f>SUM(D270:D275)</f>
        <v>0</v>
      </c>
      <c r="F276" s="2">
        <f>SUM(B276,B269,B262,B255,B246:B247)</f>
        <v>444</v>
      </c>
      <c r="G276" s="2">
        <f>SUM(C276,C269,C262,C255,C246:C247)</f>
        <v>59</v>
      </c>
      <c r="H276" s="2">
        <f>SUM(D276,D269,D262,D255,D246:D247)</f>
        <v>11</v>
      </c>
      <c r="I276" s="2">
        <f>SUM(F276:H276)</f>
        <v>514</v>
      </c>
    </row>
    <row r="277" spans="1:3" ht="15">
      <c r="A277" s="1">
        <v>43010</v>
      </c>
      <c r="B277">
        <v>24</v>
      </c>
      <c r="C277">
        <v>1</v>
      </c>
    </row>
    <row r="278" spans="1:3" ht="15">
      <c r="A278" s="1">
        <v>43011</v>
      </c>
      <c r="B278">
        <v>7</v>
      </c>
      <c r="C278">
        <v>0</v>
      </c>
    </row>
    <row r="279" spans="1:3" ht="15">
      <c r="A279" s="1">
        <v>43012</v>
      </c>
      <c r="B279">
        <v>12</v>
      </c>
      <c r="C279">
        <v>4</v>
      </c>
    </row>
    <row r="280" spans="1:5" ht="15">
      <c r="A280" s="1">
        <v>43013</v>
      </c>
      <c r="B280">
        <v>17</v>
      </c>
      <c r="C280">
        <v>0</v>
      </c>
      <c r="D280">
        <v>28</v>
      </c>
      <c r="E280" t="s">
        <v>218</v>
      </c>
    </row>
    <row r="281" spans="1:3" ht="15">
      <c r="A281" s="1">
        <v>43014</v>
      </c>
      <c r="B281">
        <v>13</v>
      </c>
      <c r="C281">
        <v>0</v>
      </c>
    </row>
    <row r="282" spans="1:3" ht="15">
      <c r="A282" s="1">
        <v>43015</v>
      </c>
      <c r="B282">
        <v>9</v>
      </c>
      <c r="C282">
        <v>2</v>
      </c>
    </row>
    <row r="283" spans="1:4" ht="15">
      <c r="A283" s="2" t="s">
        <v>5</v>
      </c>
      <c r="B283" s="14">
        <f>SUM(B277:B282)</f>
        <v>82</v>
      </c>
      <c r="C283" s="14">
        <f>SUM(C277:C282)</f>
        <v>7</v>
      </c>
      <c r="D283" s="14">
        <f>SUM(D277:D282)</f>
        <v>28</v>
      </c>
    </row>
    <row r="284" spans="1:3" ht="15">
      <c r="A284" s="1">
        <v>43017</v>
      </c>
      <c r="B284">
        <v>2</v>
      </c>
      <c r="C284">
        <v>0</v>
      </c>
    </row>
    <row r="285" spans="1:3" ht="15">
      <c r="A285" s="1">
        <v>43018</v>
      </c>
      <c r="B285">
        <v>14</v>
      </c>
      <c r="C285">
        <v>0</v>
      </c>
    </row>
    <row r="286" spans="1:3" ht="15">
      <c r="A286" s="1">
        <v>43019</v>
      </c>
      <c r="B286">
        <v>9</v>
      </c>
      <c r="C286">
        <v>2</v>
      </c>
    </row>
    <row r="287" spans="1:5" ht="15">
      <c r="A287" s="1">
        <v>43020</v>
      </c>
      <c r="B287">
        <v>9</v>
      </c>
      <c r="C287">
        <v>1</v>
      </c>
      <c r="D287">
        <v>30</v>
      </c>
      <c r="E287" t="s">
        <v>219</v>
      </c>
    </row>
    <row r="288" spans="1:5" ht="15">
      <c r="A288" s="1">
        <v>43021</v>
      </c>
      <c r="B288">
        <v>14</v>
      </c>
      <c r="C288">
        <v>1</v>
      </c>
      <c r="D288">
        <v>60</v>
      </c>
      <c r="E288" t="s">
        <v>220</v>
      </c>
    </row>
    <row r="289" spans="1:3" ht="15">
      <c r="A289" s="1">
        <v>43022</v>
      </c>
      <c r="B289">
        <v>22</v>
      </c>
      <c r="C289">
        <v>4</v>
      </c>
    </row>
    <row r="290" spans="1:4" ht="15">
      <c r="A290" s="2" t="s">
        <v>5</v>
      </c>
      <c r="B290" s="14">
        <f>SUM(B284:B289)</f>
        <v>70</v>
      </c>
      <c r="C290" s="14">
        <f>SUM(C284:C289)</f>
        <v>8</v>
      </c>
      <c r="D290" s="14">
        <f>SUM(D284:D289)</f>
        <v>90</v>
      </c>
    </row>
    <row r="291" spans="1:3" ht="15">
      <c r="A291" s="1">
        <v>43024</v>
      </c>
      <c r="B291">
        <v>34</v>
      </c>
      <c r="C291">
        <v>1</v>
      </c>
    </row>
    <row r="292" spans="1:3" ht="15">
      <c r="A292" s="1">
        <v>43025</v>
      </c>
      <c r="B292">
        <v>17</v>
      </c>
      <c r="C292">
        <v>0</v>
      </c>
    </row>
    <row r="293" spans="1:5" ht="15">
      <c r="A293" s="1">
        <v>43026</v>
      </c>
      <c r="B293">
        <v>26</v>
      </c>
      <c r="C293">
        <v>5</v>
      </c>
      <c r="D293">
        <v>32</v>
      </c>
      <c r="E293" t="s">
        <v>221</v>
      </c>
    </row>
    <row r="294" spans="1:3" ht="15">
      <c r="A294" s="1">
        <v>43027</v>
      </c>
      <c r="B294">
        <v>23</v>
      </c>
      <c r="C294">
        <v>4</v>
      </c>
    </row>
    <row r="295" spans="1:3" ht="15">
      <c r="A295" s="1">
        <v>43028</v>
      </c>
      <c r="B295">
        <v>14</v>
      </c>
      <c r="C295">
        <v>5</v>
      </c>
    </row>
    <row r="296" spans="1:3" ht="15">
      <c r="A296" s="1">
        <v>43029</v>
      </c>
      <c r="B296">
        <v>19</v>
      </c>
      <c r="C296">
        <v>12</v>
      </c>
    </row>
    <row r="297" spans="1:4" ht="15">
      <c r="A297" s="2" t="s">
        <v>5</v>
      </c>
      <c r="B297" s="14">
        <f>SUM(B291:B296)</f>
        <v>133</v>
      </c>
      <c r="C297" s="14">
        <f>SUM(C291:C296)</f>
        <v>27</v>
      </c>
      <c r="D297" s="14">
        <f>SUM(D291:D296)</f>
        <v>32</v>
      </c>
    </row>
    <row r="298" spans="1:5" ht="15">
      <c r="A298" s="1">
        <v>43031</v>
      </c>
      <c r="B298">
        <v>26</v>
      </c>
      <c r="C298">
        <v>9</v>
      </c>
      <c r="E298" t="s">
        <v>188</v>
      </c>
    </row>
    <row r="299" spans="1:3" ht="15">
      <c r="A299" s="1">
        <v>43032</v>
      </c>
      <c r="B299">
        <v>41</v>
      </c>
      <c r="C299">
        <v>15</v>
      </c>
    </row>
    <row r="300" spans="1:3" ht="15">
      <c r="A300" s="1">
        <v>43033</v>
      </c>
      <c r="B300">
        <v>19</v>
      </c>
      <c r="C300">
        <v>7</v>
      </c>
    </row>
    <row r="301" spans="1:3" ht="15">
      <c r="A301" s="1">
        <v>43034</v>
      </c>
      <c r="B301">
        <v>30</v>
      </c>
      <c r="C301">
        <v>11</v>
      </c>
    </row>
    <row r="302" spans="1:3" ht="15">
      <c r="A302" s="1">
        <v>43035</v>
      </c>
      <c r="B302">
        <v>24</v>
      </c>
      <c r="C302">
        <v>12</v>
      </c>
    </row>
    <row r="303" spans="1:3" ht="15">
      <c r="A303" s="1">
        <v>43036</v>
      </c>
      <c r="B303">
        <v>18</v>
      </c>
      <c r="C303">
        <v>6</v>
      </c>
    </row>
    <row r="304" spans="1:4" ht="15">
      <c r="A304" s="2" t="s">
        <v>5</v>
      </c>
      <c r="B304" s="14">
        <f>SUM(B298:B303)</f>
        <v>158</v>
      </c>
      <c r="C304" s="14">
        <f>SUM(C298:C303)</f>
        <v>60</v>
      </c>
      <c r="D304" s="14">
        <f>SUM(D298:D303)</f>
        <v>0</v>
      </c>
    </row>
    <row r="305" spans="1:5" ht="15">
      <c r="A305" s="1">
        <v>43038</v>
      </c>
      <c r="D305">
        <v>2</v>
      </c>
      <c r="E305" t="s">
        <v>224</v>
      </c>
    </row>
    <row r="306" spans="1:9" ht="15">
      <c r="A306" s="1">
        <v>43039</v>
      </c>
      <c r="B306">
        <v>9</v>
      </c>
      <c r="E306" t="s">
        <v>225</v>
      </c>
      <c r="F306" s="2">
        <f>SUM(B304:B306,B297,B290,B283)</f>
        <v>452</v>
      </c>
      <c r="G306" s="2">
        <f>SUM(C304:C306,C297,C290,C283)</f>
        <v>102</v>
      </c>
      <c r="H306" s="2">
        <f>SUM(D304:D306,D297,D290,D283)</f>
        <v>152</v>
      </c>
      <c r="I306" s="2">
        <f>SUM(F306:H306)</f>
        <v>706</v>
      </c>
    </row>
    <row r="307" spans="1:3" ht="15">
      <c r="A307" s="1">
        <v>43040</v>
      </c>
      <c r="B307">
        <v>2</v>
      </c>
      <c r="C307">
        <v>3</v>
      </c>
    </row>
    <row r="308" spans="1:2" ht="15">
      <c r="A308" s="1">
        <v>43041</v>
      </c>
      <c r="B308">
        <v>2</v>
      </c>
    </row>
    <row r="309" spans="1:2" ht="15">
      <c r="A309" s="1">
        <v>43042</v>
      </c>
      <c r="B309">
        <v>2</v>
      </c>
    </row>
    <row r="310" ht="15">
      <c r="A310" s="1">
        <v>43043</v>
      </c>
    </row>
    <row r="311" spans="1:4" ht="15">
      <c r="A311" s="2" t="s">
        <v>5</v>
      </c>
      <c r="B311" s="14">
        <f>SUM(B305:B310)</f>
        <v>15</v>
      </c>
      <c r="C311" s="14">
        <f>SUM(C305:C310)</f>
        <v>3</v>
      </c>
      <c r="D311" s="14">
        <f>SUM(D305:D310)</f>
        <v>2</v>
      </c>
    </row>
    <row r="312" spans="1:5" ht="15">
      <c r="A312" s="1">
        <v>43045</v>
      </c>
      <c r="E312" t="s">
        <v>226</v>
      </c>
    </row>
    <row r="313" ht="15">
      <c r="A313" s="1">
        <v>43046</v>
      </c>
    </row>
    <row r="314" ht="15">
      <c r="A314" s="1">
        <v>43047</v>
      </c>
    </row>
    <row r="315" ht="15">
      <c r="A315" s="1">
        <v>43048</v>
      </c>
    </row>
    <row r="316" ht="15">
      <c r="A316" s="1">
        <v>43049</v>
      </c>
    </row>
    <row r="317" ht="15">
      <c r="A317" s="1">
        <v>43050</v>
      </c>
    </row>
    <row r="318" spans="1:4" ht="15">
      <c r="A318" s="2" t="s">
        <v>5</v>
      </c>
      <c r="B318" s="14">
        <f>SUM(B312:B317)</f>
        <v>0</v>
      </c>
      <c r="C318" s="14">
        <f>SUM(C312:C317)</f>
        <v>0</v>
      </c>
      <c r="D318" s="14">
        <f>SUM(D312:D317)</f>
        <v>0</v>
      </c>
    </row>
    <row r="319" ht="15">
      <c r="A319" s="1">
        <v>43052</v>
      </c>
    </row>
    <row r="320" spans="1:3" ht="15">
      <c r="A320" s="1">
        <v>43053</v>
      </c>
      <c r="B320">
        <v>1</v>
      </c>
      <c r="C320">
        <v>1</v>
      </c>
    </row>
    <row r="321" ht="15">
      <c r="A321" s="1">
        <v>43054</v>
      </c>
    </row>
    <row r="322" ht="15">
      <c r="A322" s="1">
        <v>43055</v>
      </c>
    </row>
    <row r="323" ht="15">
      <c r="A323" s="1">
        <v>43056</v>
      </c>
    </row>
    <row r="324" ht="15">
      <c r="A324" s="1">
        <v>43057</v>
      </c>
    </row>
    <row r="325" spans="1:4" ht="15">
      <c r="A325" s="2" t="s">
        <v>5</v>
      </c>
      <c r="B325" s="14">
        <f>SUM(B319:B324)</f>
        <v>1</v>
      </c>
      <c r="C325" s="14">
        <f>SUM(C319:C324)</f>
        <v>1</v>
      </c>
      <c r="D325" s="14">
        <f>SUM(D319:D324)</f>
        <v>0</v>
      </c>
    </row>
    <row r="326" ht="15">
      <c r="A326" s="1">
        <v>43059</v>
      </c>
    </row>
    <row r="327" ht="15">
      <c r="A327" s="1">
        <v>43060</v>
      </c>
    </row>
    <row r="328" ht="15">
      <c r="A328" s="1">
        <v>43061</v>
      </c>
    </row>
    <row r="329" ht="15">
      <c r="A329" s="1">
        <v>43062</v>
      </c>
    </row>
    <row r="330" ht="15">
      <c r="A330" s="1">
        <v>43063</v>
      </c>
    </row>
    <row r="331" ht="15">
      <c r="A331" s="1">
        <v>43064</v>
      </c>
    </row>
    <row r="332" spans="1:4" ht="15">
      <c r="A332" s="2" t="s">
        <v>5</v>
      </c>
      <c r="B332" s="14">
        <f>SUM(B326:B331)</f>
        <v>0</v>
      </c>
      <c r="C332" s="14">
        <f>SUM(C326:C331)</f>
        <v>0</v>
      </c>
      <c r="D332" s="14">
        <f>SUM(D326:D331)</f>
        <v>0</v>
      </c>
    </row>
    <row r="333" ht="15">
      <c r="A333" s="1">
        <v>43066</v>
      </c>
    </row>
    <row r="334" ht="15">
      <c r="A334" s="1">
        <v>43067</v>
      </c>
    </row>
    <row r="335" ht="15">
      <c r="A335" s="1">
        <v>43068</v>
      </c>
    </row>
    <row r="336" spans="1:9" ht="15">
      <c r="A336" s="1">
        <v>43069</v>
      </c>
      <c r="F336" s="2">
        <f>SUM(B332:B336,B325,B318,B307:B310)</f>
        <v>7</v>
      </c>
      <c r="G336" s="2">
        <f>SUM(C332:C336,C325,C318,C307:C310)</f>
        <v>4</v>
      </c>
      <c r="H336" s="2">
        <f>SUM(D332:D336,D325,D318,D307:D310)</f>
        <v>0</v>
      </c>
      <c r="I336" s="2">
        <f>SUM(F336:H336)</f>
        <v>11</v>
      </c>
    </row>
    <row r="337" ht="15">
      <c r="A337" s="1">
        <v>43070</v>
      </c>
    </row>
    <row r="338" ht="15">
      <c r="A338" s="1">
        <v>43071</v>
      </c>
    </row>
    <row r="339" spans="1:4" ht="15">
      <c r="A339" s="2" t="s">
        <v>5</v>
      </c>
      <c r="B339" s="14">
        <f>SUM(B333:B338)</f>
        <v>0</v>
      </c>
      <c r="C339" s="14">
        <f>SUM(C333:C338)</f>
        <v>0</v>
      </c>
      <c r="D339" s="14">
        <f>SUM(D333:D338)</f>
        <v>0</v>
      </c>
    </row>
    <row r="340" ht="15">
      <c r="A340" s="1">
        <v>43073</v>
      </c>
    </row>
    <row r="341" ht="15">
      <c r="A341" s="1">
        <v>43074</v>
      </c>
    </row>
    <row r="342" ht="15">
      <c r="A342" s="1">
        <v>43075</v>
      </c>
    </row>
    <row r="343" ht="15">
      <c r="A343" s="1">
        <v>43076</v>
      </c>
    </row>
    <row r="344" ht="15">
      <c r="A344" s="1">
        <v>43077</v>
      </c>
    </row>
    <row r="345" ht="15">
      <c r="A345" s="1">
        <v>43078</v>
      </c>
    </row>
    <row r="346" spans="1:4" ht="15">
      <c r="A346" s="2" t="s">
        <v>5</v>
      </c>
      <c r="B346" s="14">
        <f>SUM(B340:B345)</f>
        <v>0</v>
      </c>
      <c r="C346" s="14">
        <f>SUM(C340:C345)</f>
        <v>0</v>
      </c>
      <c r="D346" s="14">
        <f>SUM(D340:D345)</f>
        <v>0</v>
      </c>
    </row>
    <row r="347" ht="15">
      <c r="A347" s="1">
        <v>43080</v>
      </c>
    </row>
    <row r="348" ht="15">
      <c r="A348" s="1">
        <v>43081</v>
      </c>
    </row>
    <row r="349" ht="15">
      <c r="A349" s="1">
        <v>43082</v>
      </c>
    </row>
    <row r="350" ht="15">
      <c r="A350" s="1">
        <v>43083</v>
      </c>
    </row>
    <row r="351" ht="15">
      <c r="A351" s="1">
        <v>43084</v>
      </c>
    </row>
    <row r="352" ht="15">
      <c r="A352" s="1">
        <v>43085</v>
      </c>
    </row>
    <row r="353" spans="1:4" ht="15">
      <c r="A353" s="2" t="s">
        <v>5</v>
      </c>
      <c r="B353" s="14">
        <f>SUM(B347:B352)</f>
        <v>0</v>
      </c>
      <c r="C353" s="14">
        <f>SUM(C347:C352)</f>
        <v>0</v>
      </c>
      <c r="D353" s="14">
        <f>SUM(D347:D352)</f>
        <v>0</v>
      </c>
    </row>
    <row r="354" ht="15">
      <c r="A354" s="1">
        <v>43087</v>
      </c>
    </row>
    <row r="355" ht="15">
      <c r="A355" s="1">
        <v>43088</v>
      </c>
    </row>
    <row r="356" ht="15">
      <c r="A356" s="1">
        <v>43089</v>
      </c>
    </row>
    <row r="357" spans="1:9" ht="15">
      <c r="A357" s="2" t="s">
        <v>5</v>
      </c>
      <c r="B357" s="14">
        <f>SUM(B354:B356)</f>
        <v>0</v>
      </c>
      <c r="C357" s="14">
        <f>SUM(C354:C356)</f>
        <v>0</v>
      </c>
      <c r="D357" s="14">
        <f>SUM(D354:D356)</f>
        <v>0</v>
      </c>
      <c r="F357" s="2">
        <f>SUM(B357,B353,B346,B337:B338)</f>
        <v>0</v>
      </c>
      <c r="G357" s="2">
        <f>SUM(C357,C353,C346,C337:C338)</f>
        <v>0</v>
      </c>
      <c r="H357" s="2">
        <f>SUM(D357,D353,D346,D337:D338)</f>
        <v>0</v>
      </c>
      <c r="I357" s="2">
        <f>SUM(F357:H357)</f>
        <v>0</v>
      </c>
    </row>
    <row r="359" spans="6:10" ht="15">
      <c r="F359" s="17">
        <f>SUM(F357,F336,F306,F276,F245,F214,F183,F153,F122,F92,F61,F33)</f>
        <v>3960</v>
      </c>
      <c r="G359" s="17">
        <f>SUM(G357,G336,G306,G276,G245,G214,G183,G153,G122,G92,G61,G33)</f>
        <v>1075</v>
      </c>
      <c r="H359" s="17">
        <f>SUM(H357,H336,H306,H276,H245,H214,H183,H153,H122,H92,H61,H33)</f>
        <v>247</v>
      </c>
      <c r="I359" s="17">
        <f>SUM(I357,I336,I306,I276,I245,I214,I183,I153,I122,I92,I61,I33)</f>
        <v>5282</v>
      </c>
      <c r="J359" s="26"/>
    </row>
  </sheetData>
  <sheetProtection/>
  <mergeCells count="1">
    <mergeCell ref="F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24" sqref="J124"/>
    </sheetView>
  </sheetViews>
  <sheetFormatPr defaultColWidth="9.140625" defaultRowHeight="15"/>
  <cols>
    <col min="1" max="1" width="12.421875" style="0" customWidth="1"/>
    <col min="6" max="6" width="35.421875" style="0" customWidth="1"/>
  </cols>
  <sheetData>
    <row r="1" spans="1:6" s="10" customFormat="1" ht="15">
      <c r="A1" s="14" t="s">
        <v>222</v>
      </c>
      <c r="B1" s="14"/>
      <c r="C1" s="14"/>
      <c r="D1" s="14"/>
      <c r="E1" s="14"/>
      <c r="F1" s="14"/>
    </row>
    <row r="2" spans="7:18" s="10" customFormat="1" ht="15">
      <c r="G2" s="45" t="s">
        <v>85</v>
      </c>
      <c r="H2" s="45"/>
      <c r="I2" s="45"/>
      <c r="J2" s="45"/>
      <c r="M2" s="46" t="s">
        <v>1</v>
      </c>
      <c r="N2" s="46" t="s">
        <v>2</v>
      </c>
      <c r="O2" s="46" t="s">
        <v>3</v>
      </c>
      <c r="P2" s="45" t="s">
        <v>89</v>
      </c>
      <c r="Q2" s="46" t="s">
        <v>103</v>
      </c>
      <c r="R2" s="45" t="s">
        <v>234</v>
      </c>
    </row>
    <row r="3" spans="1:18" s="10" customFormat="1" ht="15">
      <c r="A3" s="14" t="s">
        <v>0</v>
      </c>
      <c r="B3" s="14" t="s">
        <v>1</v>
      </c>
      <c r="C3" s="14" t="s">
        <v>2</v>
      </c>
      <c r="D3" s="14" t="s">
        <v>3</v>
      </c>
      <c r="E3" s="14" t="s">
        <v>234</v>
      </c>
      <c r="F3" s="14" t="s">
        <v>4</v>
      </c>
      <c r="G3" s="14" t="s">
        <v>1</v>
      </c>
      <c r="H3" s="14" t="s">
        <v>2</v>
      </c>
      <c r="I3" s="14" t="s">
        <v>3</v>
      </c>
      <c r="J3" s="14" t="s">
        <v>89</v>
      </c>
      <c r="K3" s="14" t="s">
        <v>234</v>
      </c>
      <c r="M3" s="46"/>
      <c r="N3" s="46"/>
      <c r="O3" s="46"/>
      <c r="P3" s="45"/>
      <c r="Q3" s="46"/>
      <c r="R3" s="45"/>
    </row>
    <row r="4" spans="1:17" ht="15">
      <c r="A4" s="1">
        <v>43101</v>
      </c>
      <c r="F4" s="10" t="s">
        <v>223</v>
      </c>
      <c r="L4" s="10" t="s">
        <v>90</v>
      </c>
      <c r="Q4" s="14"/>
    </row>
    <row r="5" spans="1:18" ht="15">
      <c r="A5" s="1">
        <v>43102</v>
      </c>
      <c r="L5" s="10" t="s">
        <v>91</v>
      </c>
      <c r="M5">
        <f>SUM(G63)</f>
        <v>183</v>
      </c>
      <c r="N5">
        <f>SUM(H63)</f>
        <v>92</v>
      </c>
      <c r="O5">
        <f>SUM(I63)</f>
        <v>31</v>
      </c>
      <c r="P5">
        <f>SUM(M5:O5)</f>
        <v>306</v>
      </c>
      <c r="Q5" s="14">
        <f aca="true" t="shared" si="0" ref="Q5:Q15">SUM(M5:N5)</f>
        <v>275</v>
      </c>
      <c r="R5">
        <f>SUM(K63)</f>
        <v>0</v>
      </c>
    </row>
    <row r="6" spans="1:18" ht="15">
      <c r="A6" s="1">
        <v>43103</v>
      </c>
      <c r="L6" s="10" t="s">
        <v>92</v>
      </c>
      <c r="M6">
        <f>SUM(G94)</f>
        <v>292</v>
      </c>
      <c r="N6">
        <f>SUM(H94)</f>
        <v>33</v>
      </c>
      <c r="O6">
        <f>SUM(I94)</f>
        <v>0</v>
      </c>
      <c r="P6">
        <f aca="true" t="shared" si="1" ref="P6:P13">SUM(M6:O6)</f>
        <v>325</v>
      </c>
      <c r="Q6" s="14">
        <f t="shared" si="0"/>
        <v>325</v>
      </c>
      <c r="R6">
        <f>SUM(K94)</f>
        <v>0</v>
      </c>
    </row>
    <row r="7" spans="1:18" ht="15">
      <c r="A7" s="1">
        <v>43104</v>
      </c>
      <c r="L7" s="10" t="s">
        <v>93</v>
      </c>
      <c r="M7">
        <f>SUM(G124)</f>
        <v>317</v>
      </c>
      <c r="N7">
        <f>SUM(H124)</f>
        <v>79</v>
      </c>
      <c r="O7">
        <f>SUM(I124)</f>
        <v>61</v>
      </c>
      <c r="P7">
        <f t="shared" si="1"/>
        <v>457</v>
      </c>
      <c r="Q7" s="14">
        <f t="shared" si="0"/>
        <v>396</v>
      </c>
      <c r="R7">
        <f>SUM(K124)</f>
        <v>7</v>
      </c>
    </row>
    <row r="8" spans="1:18" ht="15">
      <c r="A8" s="1">
        <v>43105</v>
      </c>
      <c r="L8" s="10" t="s">
        <v>94</v>
      </c>
      <c r="M8">
        <f>SUM(G155)</f>
        <v>311</v>
      </c>
      <c r="N8">
        <f>SUM(H155)</f>
        <v>41</v>
      </c>
      <c r="O8">
        <f>SUM(I155)</f>
        <v>0</v>
      </c>
      <c r="P8">
        <f t="shared" si="1"/>
        <v>352</v>
      </c>
      <c r="Q8" s="14">
        <f t="shared" si="0"/>
        <v>352</v>
      </c>
      <c r="R8">
        <f>SUM(K155)</f>
        <v>6</v>
      </c>
    </row>
    <row r="9" spans="1:18" ht="15">
      <c r="A9" s="1">
        <v>43106</v>
      </c>
      <c r="L9" s="10" t="s">
        <v>95</v>
      </c>
      <c r="M9">
        <f>SUM(G185)</f>
        <v>372</v>
      </c>
      <c r="N9">
        <f>SUM(H185)</f>
        <v>36</v>
      </c>
      <c r="O9">
        <f>SUM(I185)</f>
        <v>11</v>
      </c>
      <c r="P9">
        <f t="shared" si="1"/>
        <v>419</v>
      </c>
      <c r="Q9" s="14">
        <f t="shared" si="0"/>
        <v>408</v>
      </c>
      <c r="R9">
        <f>SUM(K185)</f>
        <v>10</v>
      </c>
    </row>
    <row r="10" spans="1:18" ht="15">
      <c r="A10" s="2" t="s">
        <v>5</v>
      </c>
      <c r="B10" s="14">
        <f>SUM(B4:B9)</f>
        <v>0</v>
      </c>
      <c r="C10" s="14">
        <f>SUM(C4:C9)</f>
        <v>0</v>
      </c>
      <c r="D10" s="14">
        <f>SUM(D4:D9)</f>
        <v>0</v>
      </c>
      <c r="E10" s="14">
        <f>SUM(E4:E9)</f>
        <v>0</v>
      </c>
      <c r="L10" s="10" t="s">
        <v>96</v>
      </c>
      <c r="M10">
        <f>SUM(G215)</f>
        <v>402</v>
      </c>
      <c r="N10">
        <f>SUM(H215)</f>
        <v>109</v>
      </c>
      <c r="O10">
        <f>SUM(I215)</f>
        <v>2</v>
      </c>
      <c r="P10">
        <f t="shared" si="1"/>
        <v>513</v>
      </c>
      <c r="Q10" s="14">
        <f t="shared" si="0"/>
        <v>511</v>
      </c>
      <c r="R10">
        <f>SUM(K215)</f>
        <v>7</v>
      </c>
    </row>
    <row r="11" spans="1:18" ht="15">
      <c r="A11" s="1">
        <v>43108</v>
      </c>
      <c r="L11" s="10" t="s">
        <v>97</v>
      </c>
      <c r="M11">
        <f>SUM(G246)</f>
        <v>537</v>
      </c>
      <c r="N11">
        <f>SUM(H246)</f>
        <v>261</v>
      </c>
      <c r="O11">
        <f>SUM(I246)</f>
        <v>0</v>
      </c>
      <c r="P11">
        <f t="shared" si="1"/>
        <v>798</v>
      </c>
      <c r="Q11" s="14">
        <f t="shared" si="0"/>
        <v>798</v>
      </c>
      <c r="R11">
        <f>SUM(K246)</f>
        <v>5</v>
      </c>
    </row>
    <row r="12" spans="1:18" ht="15">
      <c r="A12" s="1">
        <v>43109</v>
      </c>
      <c r="L12" s="10" t="s">
        <v>98</v>
      </c>
      <c r="M12">
        <f>SUM(G276)</f>
        <v>453</v>
      </c>
      <c r="N12">
        <f>SUM(H276)</f>
        <v>40</v>
      </c>
      <c r="O12">
        <f>SUM(I276)</f>
        <v>17</v>
      </c>
      <c r="P12">
        <f t="shared" si="1"/>
        <v>510</v>
      </c>
      <c r="Q12" s="14">
        <f t="shared" si="0"/>
        <v>493</v>
      </c>
      <c r="R12">
        <f>SUM(K276)</f>
        <v>5</v>
      </c>
    </row>
    <row r="13" spans="1:18" ht="15">
      <c r="A13" s="1">
        <v>43110</v>
      </c>
      <c r="L13" s="10" t="s">
        <v>99</v>
      </c>
      <c r="M13">
        <f>SUM(G307)</f>
        <v>327</v>
      </c>
      <c r="N13">
        <f>SUM(H307)</f>
        <v>89</v>
      </c>
      <c r="O13">
        <f>SUM(I307)</f>
        <v>14</v>
      </c>
      <c r="P13">
        <f t="shared" si="1"/>
        <v>430</v>
      </c>
      <c r="Q13" s="14">
        <f t="shared" si="0"/>
        <v>416</v>
      </c>
      <c r="R13">
        <f>SUM(K307)</f>
        <v>3</v>
      </c>
    </row>
    <row r="14" spans="1:18" ht="15">
      <c r="A14" s="1">
        <v>43111</v>
      </c>
      <c r="L14" s="10" t="s">
        <v>100</v>
      </c>
      <c r="M14">
        <f>SUM(G337)</f>
        <v>140</v>
      </c>
      <c r="N14">
        <f>SUM(H337)</f>
        <v>10</v>
      </c>
      <c r="O14">
        <f>SUM(I337)</f>
        <v>0</v>
      </c>
      <c r="P14">
        <f>SUM(J337)</f>
        <v>150</v>
      </c>
      <c r="Q14" s="14">
        <f t="shared" si="0"/>
        <v>150</v>
      </c>
      <c r="R14">
        <f>SUM(K337)</f>
        <v>1</v>
      </c>
    </row>
    <row r="15" spans="1:18" ht="15">
      <c r="A15" s="1">
        <v>43112</v>
      </c>
      <c r="L15" s="10" t="s">
        <v>101</v>
      </c>
      <c r="M15">
        <f>SUM(G360)</f>
        <v>150</v>
      </c>
      <c r="N15">
        <f>SUM(H360)</f>
        <v>80</v>
      </c>
      <c r="O15">
        <f>SUM(I360)</f>
        <v>26</v>
      </c>
      <c r="P15">
        <f>SUM(J360)</f>
        <v>256</v>
      </c>
      <c r="Q15" s="14">
        <f t="shared" si="0"/>
        <v>230</v>
      </c>
      <c r="R15">
        <f>SUM(K360)</f>
        <v>0</v>
      </c>
    </row>
    <row r="16" spans="1:18" ht="15">
      <c r="A16" s="1">
        <v>43113</v>
      </c>
      <c r="L16" s="14" t="s">
        <v>89</v>
      </c>
      <c r="M16" s="2">
        <f aca="true" t="shared" si="2" ref="M16:R16">SUM(M4:M15)</f>
        <v>3484</v>
      </c>
      <c r="N16" s="2">
        <f t="shared" si="2"/>
        <v>870</v>
      </c>
      <c r="O16" s="2">
        <f t="shared" si="2"/>
        <v>162</v>
      </c>
      <c r="P16" s="2">
        <f t="shared" si="2"/>
        <v>4516</v>
      </c>
      <c r="Q16" s="2">
        <f t="shared" si="2"/>
        <v>4354</v>
      </c>
      <c r="R16" s="2">
        <f t="shared" si="2"/>
        <v>44</v>
      </c>
    </row>
    <row r="17" spans="1:5" ht="15">
      <c r="A17" s="2" t="s">
        <v>5</v>
      </c>
      <c r="B17" s="14">
        <f>SUM(B11:B16)</f>
        <v>0</v>
      </c>
      <c r="C17" s="14">
        <f>SUM(C11:C16)</f>
        <v>0</v>
      </c>
      <c r="D17" s="14">
        <f>SUM(D11:D16)</f>
        <v>0</v>
      </c>
      <c r="E17" s="14">
        <f>SUM(E11:E16)</f>
        <v>0</v>
      </c>
    </row>
    <row r="18" ht="15">
      <c r="A18" s="1">
        <v>43115</v>
      </c>
    </row>
    <row r="19" ht="15">
      <c r="A19" s="1">
        <v>43116</v>
      </c>
    </row>
    <row r="20" ht="15">
      <c r="A20" s="1">
        <v>43117</v>
      </c>
    </row>
    <row r="21" ht="15">
      <c r="A21" s="1">
        <v>43118</v>
      </c>
    </row>
    <row r="22" ht="15">
      <c r="A22" s="1">
        <v>43119</v>
      </c>
    </row>
    <row r="23" ht="15">
      <c r="A23" s="1">
        <v>43120</v>
      </c>
    </row>
    <row r="24" spans="1:5" ht="15">
      <c r="A24" s="2" t="s">
        <v>5</v>
      </c>
      <c r="B24" s="14">
        <f>SUM(B18:B23)</f>
        <v>0</v>
      </c>
      <c r="C24" s="14">
        <f>SUM(C18:C23)</f>
        <v>0</v>
      </c>
      <c r="D24" s="14">
        <f>SUM(D18:D23)</f>
        <v>0</v>
      </c>
      <c r="E24" s="14">
        <f>SUM(E18:E23)</f>
        <v>0</v>
      </c>
    </row>
    <row r="25" ht="15">
      <c r="A25" s="1">
        <v>43122</v>
      </c>
    </row>
    <row r="26" ht="15">
      <c r="A26" s="1">
        <v>43123</v>
      </c>
    </row>
    <row r="27" ht="15">
      <c r="A27" s="1">
        <v>43124</v>
      </c>
    </row>
    <row r="28" ht="15">
      <c r="A28" s="1">
        <v>43125</v>
      </c>
    </row>
    <row r="29" ht="15">
      <c r="A29" s="1">
        <v>43126</v>
      </c>
    </row>
    <row r="30" ht="15">
      <c r="A30" s="1">
        <v>43127</v>
      </c>
    </row>
    <row r="31" spans="1:5" ht="15">
      <c r="A31" s="2" t="s">
        <v>5</v>
      </c>
      <c r="B31" s="14">
        <f>SUM(B25:B30)</f>
        <v>0</v>
      </c>
      <c r="C31" s="14">
        <f>SUM(C25:C30)</f>
        <v>0</v>
      </c>
      <c r="D31" s="14">
        <f>SUM(D25:D30)</f>
        <v>0</v>
      </c>
      <c r="E31" s="14">
        <f>SUM(E25:E30)</f>
        <v>0</v>
      </c>
    </row>
    <row r="32" ht="15">
      <c r="A32" s="1">
        <v>43129</v>
      </c>
    </row>
    <row r="33" ht="15">
      <c r="A33" s="1">
        <v>43130</v>
      </c>
    </row>
    <row r="34" ht="15">
      <c r="A34" s="1">
        <v>43131</v>
      </c>
    </row>
    <row r="35" spans="1:11" ht="15">
      <c r="A35" s="1">
        <v>43132</v>
      </c>
      <c r="G35" s="2">
        <f>SUM(B31:B34,B24,B17,B10)</f>
        <v>0</v>
      </c>
      <c r="H35" s="2">
        <f>SUM(C31:C34,C24,C17,C10)</f>
        <v>0</v>
      </c>
      <c r="I35" s="2">
        <f>SUM(D31:D34,D24,D17,D10)</f>
        <v>0</v>
      </c>
      <c r="J35" s="2">
        <f>SUM(G35:I35)</f>
        <v>0</v>
      </c>
      <c r="K35" s="2">
        <f>SUM(E31:E34,E24,E17,E10)</f>
        <v>0</v>
      </c>
    </row>
    <row r="36" ht="15">
      <c r="A36" s="1">
        <v>43133</v>
      </c>
    </row>
    <row r="37" ht="15">
      <c r="A37" s="1">
        <v>43134</v>
      </c>
    </row>
    <row r="38" spans="1:5" ht="15">
      <c r="A38" s="2" t="s">
        <v>5</v>
      </c>
      <c r="B38" s="14">
        <f>SUM(B32:B37)</f>
        <v>0</v>
      </c>
      <c r="C38" s="14">
        <f>SUM(C32:C37)</f>
        <v>0</v>
      </c>
      <c r="D38" s="14">
        <f>SUM(D32:D37)</f>
        <v>0</v>
      </c>
      <c r="E38" s="14">
        <f>SUM(E32:E37)</f>
        <v>0</v>
      </c>
    </row>
    <row r="39" ht="15">
      <c r="A39" s="1">
        <v>43136</v>
      </c>
    </row>
    <row r="40" ht="15">
      <c r="A40" s="1">
        <v>43137</v>
      </c>
    </row>
    <row r="41" ht="15">
      <c r="A41" s="1">
        <v>43138</v>
      </c>
    </row>
    <row r="42" ht="15">
      <c r="A42" s="1">
        <v>43139</v>
      </c>
    </row>
    <row r="43" ht="15">
      <c r="A43" s="1">
        <v>43140</v>
      </c>
    </row>
    <row r="44" ht="15">
      <c r="A44" s="1">
        <v>43141</v>
      </c>
    </row>
    <row r="45" spans="1:5" ht="15">
      <c r="A45" s="2" t="s">
        <v>5</v>
      </c>
      <c r="B45" s="14">
        <f>SUM(B39:B44)</f>
        <v>0</v>
      </c>
      <c r="C45" s="14">
        <f>SUM(C39:C44)</f>
        <v>0</v>
      </c>
      <c r="D45" s="14">
        <f>SUM(D39:D44)</f>
        <v>0</v>
      </c>
      <c r="E45" s="14">
        <f>SUM(E39:E44)</f>
        <v>0</v>
      </c>
    </row>
    <row r="46" spans="1:6" ht="15">
      <c r="A46" s="1">
        <v>43143</v>
      </c>
      <c r="B46">
        <v>18</v>
      </c>
      <c r="C46">
        <v>9</v>
      </c>
      <c r="F46" s="10" t="s">
        <v>203</v>
      </c>
    </row>
    <row r="47" spans="1:3" ht="15">
      <c r="A47" s="1">
        <v>43144</v>
      </c>
      <c r="B47">
        <v>22</v>
      </c>
      <c r="C47">
        <v>6</v>
      </c>
    </row>
    <row r="48" spans="1:3" ht="15">
      <c r="A48" s="1">
        <v>43145</v>
      </c>
      <c r="B48">
        <v>26</v>
      </c>
      <c r="C48">
        <v>10</v>
      </c>
    </row>
    <row r="49" spans="1:3" ht="15">
      <c r="A49" s="1">
        <v>43146</v>
      </c>
      <c r="B49">
        <v>14</v>
      </c>
      <c r="C49">
        <v>13</v>
      </c>
    </row>
    <row r="50" spans="1:3" ht="15">
      <c r="A50" s="1">
        <v>43147</v>
      </c>
      <c r="B50">
        <v>25</v>
      </c>
      <c r="C50">
        <v>23</v>
      </c>
    </row>
    <row r="51" spans="1:6" ht="15">
      <c r="A51" s="1">
        <v>43148</v>
      </c>
      <c r="B51">
        <v>0</v>
      </c>
      <c r="C51">
        <v>0</v>
      </c>
      <c r="F51" t="s">
        <v>227</v>
      </c>
    </row>
    <row r="52" spans="1:5" ht="15">
      <c r="A52" s="2" t="s">
        <v>5</v>
      </c>
      <c r="B52" s="14">
        <f>SUM(B46:B51)</f>
        <v>105</v>
      </c>
      <c r="C52" s="14">
        <f>SUM(C46:C51)</f>
        <v>61</v>
      </c>
      <c r="D52" s="14">
        <f>SUM(D46:D51)</f>
        <v>0</v>
      </c>
      <c r="E52" s="14">
        <f>SUM(E46:E51)</f>
        <v>0</v>
      </c>
    </row>
    <row r="53" spans="1:6" ht="15">
      <c r="A53" s="1">
        <v>43150</v>
      </c>
      <c r="B53">
        <v>13</v>
      </c>
      <c r="C53">
        <v>12</v>
      </c>
      <c r="D53">
        <v>31</v>
      </c>
      <c r="F53" t="s">
        <v>228</v>
      </c>
    </row>
    <row r="54" spans="1:3" ht="15">
      <c r="A54" s="1">
        <v>43151</v>
      </c>
      <c r="B54">
        <v>7</v>
      </c>
      <c r="C54">
        <v>2</v>
      </c>
    </row>
    <row r="55" spans="1:3" ht="15">
      <c r="A55" s="1">
        <v>43152</v>
      </c>
      <c r="B55">
        <v>6</v>
      </c>
      <c r="C55">
        <v>2</v>
      </c>
    </row>
    <row r="56" spans="1:3" ht="15">
      <c r="A56" s="1">
        <v>43153</v>
      </c>
      <c r="B56">
        <v>6</v>
      </c>
      <c r="C56">
        <v>0</v>
      </c>
    </row>
    <row r="57" spans="1:3" ht="15">
      <c r="A57" s="1">
        <v>43154</v>
      </c>
      <c r="B57">
        <v>13</v>
      </c>
      <c r="C57">
        <v>7</v>
      </c>
    </row>
    <row r="58" spans="1:3" ht="15">
      <c r="A58" s="1">
        <v>43155</v>
      </c>
      <c r="B58">
        <v>10</v>
      </c>
      <c r="C58">
        <v>7</v>
      </c>
    </row>
    <row r="59" spans="1:5" ht="15">
      <c r="A59" s="2" t="s">
        <v>5</v>
      </c>
      <c r="B59" s="14">
        <f>SUM(B53:B58)</f>
        <v>55</v>
      </c>
      <c r="C59" s="14">
        <f>SUM(C53:C58)</f>
        <v>30</v>
      </c>
      <c r="D59" s="14">
        <f>SUM(D53:D58)</f>
        <v>31</v>
      </c>
      <c r="E59" s="14">
        <f>SUM(E53:E58)</f>
        <v>0</v>
      </c>
    </row>
    <row r="60" spans="1:3" ht="15">
      <c r="A60" s="1">
        <v>43157</v>
      </c>
      <c r="B60">
        <v>11</v>
      </c>
      <c r="C60">
        <v>0</v>
      </c>
    </row>
    <row r="61" spans="1:3" ht="15">
      <c r="A61" s="1">
        <v>43158</v>
      </c>
      <c r="B61">
        <v>6</v>
      </c>
      <c r="C61">
        <v>0</v>
      </c>
    </row>
    <row r="62" spans="1:3" ht="15">
      <c r="A62" s="1">
        <v>43159</v>
      </c>
      <c r="B62">
        <v>6</v>
      </c>
      <c r="C62">
        <v>1</v>
      </c>
    </row>
    <row r="63" spans="1:11" ht="15">
      <c r="A63" s="1">
        <v>43160</v>
      </c>
      <c r="F63" t="s">
        <v>230</v>
      </c>
      <c r="G63" s="2">
        <f>SUM(B59:B62,B52,B45,B35:B37)</f>
        <v>183</v>
      </c>
      <c r="H63" s="2">
        <f>SUM(C59:C62,C52,C45,C35:C37)</f>
        <v>92</v>
      </c>
      <c r="I63" s="2">
        <f>SUM(D59:D62,D52,D45,D35:D37)</f>
        <v>31</v>
      </c>
      <c r="J63" s="2">
        <f>SUM(G63:I63)</f>
        <v>306</v>
      </c>
      <c r="K63" s="2">
        <f>SUM(F59:F62,F52,F45,F35:F37)</f>
        <v>0</v>
      </c>
    </row>
    <row r="64" spans="1:6" ht="15">
      <c r="A64" s="1">
        <v>43161</v>
      </c>
      <c r="F64" t="s">
        <v>230</v>
      </c>
    </row>
    <row r="65" spans="1:6" ht="15">
      <c r="A65" s="1">
        <v>43162</v>
      </c>
      <c r="F65" t="s">
        <v>230</v>
      </c>
    </row>
    <row r="66" spans="1:5" ht="15">
      <c r="A66" s="1">
        <v>43163</v>
      </c>
      <c r="B66" s="14">
        <f>SUM(B60:B65)</f>
        <v>23</v>
      </c>
      <c r="C66" s="14">
        <f>SUM(C60:C65)</f>
        <v>1</v>
      </c>
      <c r="D66" s="14">
        <f>SUM(D60:D65)</f>
        <v>0</v>
      </c>
      <c r="E66" s="14">
        <f>SUM(E60:E65)</f>
        <v>0</v>
      </c>
    </row>
    <row r="67" spans="1:3" ht="15">
      <c r="A67" s="1">
        <v>43164</v>
      </c>
      <c r="B67">
        <v>11</v>
      </c>
      <c r="C67">
        <v>1</v>
      </c>
    </row>
    <row r="68" spans="1:3" ht="15">
      <c r="A68" s="1">
        <v>43165</v>
      </c>
      <c r="B68">
        <v>15</v>
      </c>
      <c r="C68">
        <v>3</v>
      </c>
    </row>
    <row r="69" spans="1:3" ht="15">
      <c r="A69" s="1">
        <v>43166</v>
      </c>
      <c r="B69">
        <v>8</v>
      </c>
      <c r="C69">
        <v>0</v>
      </c>
    </row>
    <row r="70" spans="1:2" ht="15">
      <c r="A70" s="1">
        <v>43167</v>
      </c>
      <c r="B70">
        <v>3</v>
      </c>
    </row>
    <row r="71" spans="1:3" ht="15">
      <c r="A71" s="1">
        <v>43168</v>
      </c>
      <c r="B71">
        <v>5</v>
      </c>
      <c r="C71">
        <v>1</v>
      </c>
    </row>
    <row r="72" spans="1:6" ht="15">
      <c r="A72" s="1">
        <v>43169</v>
      </c>
      <c r="F72" t="s">
        <v>227</v>
      </c>
    </row>
    <row r="73" spans="1:5" ht="15">
      <c r="A73" s="2" t="s">
        <v>5</v>
      </c>
      <c r="B73" s="14">
        <f>SUM(B67:B72)</f>
        <v>42</v>
      </c>
      <c r="C73" s="14">
        <f>SUM(C67:C72)</f>
        <v>5</v>
      </c>
      <c r="D73" s="14">
        <f>SUM(D67:D72)</f>
        <v>0</v>
      </c>
      <c r="E73" s="14">
        <f>SUM(E67:E72)</f>
        <v>0</v>
      </c>
    </row>
    <row r="74" spans="1:6" ht="15">
      <c r="A74" s="1">
        <v>43171</v>
      </c>
      <c r="B74">
        <v>30</v>
      </c>
      <c r="C74">
        <v>2</v>
      </c>
      <c r="F74" s="10"/>
    </row>
    <row r="75" spans="1:3" ht="15">
      <c r="A75" s="1">
        <v>43172</v>
      </c>
      <c r="B75">
        <v>12</v>
      </c>
      <c r="C75">
        <v>1</v>
      </c>
    </row>
    <row r="76" spans="1:3" ht="15">
      <c r="A76" s="1">
        <v>43173</v>
      </c>
      <c r="B76">
        <v>8</v>
      </c>
      <c r="C76">
        <v>2</v>
      </c>
    </row>
    <row r="77" spans="1:6" ht="15">
      <c r="A77" s="1">
        <v>43174</v>
      </c>
      <c r="B77">
        <v>37</v>
      </c>
      <c r="C77">
        <v>4</v>
      </c>
      <c r="F77" t="s">
        <v>231</v>
      </c>
    </row>
    <row r="78" spans="1:3" ht="15">
      <c r="A78" s="1">
        <v>43175</v>
      </c>
      <c r="B78">
        <v>15</v>
      </c>
      <c r="C78">
        <v>0</v>
      </c>
    </row>
    <row r="79" spans="1:3" ht="15">
      <c r="A79" s="1">
        <v>43176</v>
      </c>
      <c r="B79">
        <v>6</v>
      </c>
      <c r="C79">
        <v>3</v>
      </c>
    </row>
    <row r="80" spans="1:5" ht="15">
      <c r="A80" s="2" t="s">
        <v>5</v>
      </c>
      <c r="B80" s="14">
        <f>SUM(B74:B79)</f>
        <v>108</v>
      </c>
      <c r="C80" s="14">
        <f>SUM(C74:C79)</f>
        <v>12</v>
      </c>
      <c r="D80" s="14">
        <f>SUM(D74:D79)</f>
        <v>0</v>
      </c>
      <c r="E80" s="14">
        <f>SUM(E74:E79)</f>
        <v>0</v>
      </c>
    </row>
    <row r="81" spans="1:3" ht="15">
      <c r="A81" s="1">
        <v>43178</v>
      </c>
      <c r="B81">
        <v>2</v>
      </c>
      <c r="C81">
        <v>0</v>
      </c>
    </row>
    <row r="82" spans="1:3" ht="15">
      <c r="A82" s="1">
        <v>43179</v>
      </c>
      <c r="B82">
        <v>7</v>
      </c>
      <c r="C82">
        <v>0</v>
      </c>
    </row>
    <row r="83" spans="1:3" ht="15">
      <c r="A83" s="1">
        <v>43180</v>
      </c>
      <c r="B83">
        <v>10</v>
      </c>
      <c r="C83">
        <v>1</v>
      </c>
    </row>
    <row r="84" spans="1:3" ht="15">
      <c r="A84" s="1">
        <v>43181</v>
      </c>
      <c r="B84">
        <v>21</v>
      </c>
      <c r="C84">
        <v>1</v>
      </c>
    </row>
    <row r="85" spans="1:3" ht="15">
      <c r="A85" s="1">
        <v>43182</v>
      </c>
      <c r="B85">
        <v>6</v>
      </c>
      <c r="C85">
        <v>2</v>
      </c>
    </row>
    <row r="86" spans="1:3" ht="15">
      <c r="A86" s="1">
        <v>43183</v>
      </c>
      <c r="B86">
        <v>23</v>
      </c>
      <c r="C86">
        <v>7</v>
      </c>
    </row>
    <row r="87" spans="1:5" ht="15">
      <c r="A87" s="2" t="s">
        <v>5</v>
      </c>
      <c r="B87" s="14">
        <f>SUM(B81:B86)</f>
        <v>69</v>
      </c>
      <c r="C87" s="14">
        <f>SUM(C81:C86)</f>
        <v>11</v>
      </c>
      <c r="D87" s="14">
        <f>SUM(D81:D86)</f>
        <v>0</v>
      </c>
      <c r="E87" s="14">
        <f>SUM(E81:E86)</f>
        <v>0</v>
      </c>
    </row>
    <row r="88" spans="1:3" ht="15">
      <c r="A88" s="1">
        <v>43185</v>
      </c>
      <c r="B88">
        <v>20</v>
      </c>
      <c r="C88">
        <v>2</v>
      </c>
    </row>
    <row r="89" spans="1:3" ht="15">
      <c r="A89" s="1">
        <v>43186</v>
      </c>
      <c r="B89">
        <v>16</v>
      </c>
      <c r="C89">
        <v>1</v>
      </c>
    </row>
    <row r="90" spans="1:6" ht="15">
      <c r="A90" s="1">
        <v>43187</v>
      </c>
      <c r="F90" t="s">
        <v>204</v>
      </c>
    </row>
    <row r="91" spans="1:2" ht="15">
      <c r="A91" s="1">
        <v>43188</v>
      </c>
      <c r="B91">
        <v>18</v>
      </c>
    </row>
    <row r="92" spans="1:6" ht="15">
      <c r="A92" s="1">
        <v>43189</v>
      </c>
      <c r="F92" t="s">
        <v>11</v>
      </c>
    </row>
    <row r="93" spans="1:6" ht="15">
      <c r="A93" s="1">
        <v>43190</v>
      </c>
      <c r="B93">
        <v>19</v>
      </c>
      <c r="C93">
        <v>2</v>
      </c>
      <c r="F93" t="s">
        <v>187</v>
      </c>
    </row>
    <row r="94" spans="1:11" ht="15">
      <c r="A94" s="2" t="s">
        <v>5</v>
      </c>
      <c r="B94" s="14">
        <f>SUM(B88:B93)</f>
        <v>73</v>
      </c>
      <c r="C94" s="14">
        <f>SUM(C88:C93)</f>
        <v>5</v>
      </c>
      <c r="D94" s="14">
        <f>SUM(D88:D93)</f>
        <v>0</v>
      </c>
      <c r="E94" s="14">
        <f>SUM(E88:E93)</f>
        <v>0</v>
      </c>
      <c r="G94" s="2">
        <f>SUM(B63:B65,B73,B80,B87,B94)</f>
        <v>292</v>
      </c>
      <c r="H94" s="2">
        <f>SUM(C63:C65,C73,C80,C87,C94)</f>
        <v>33</v>
      </c>
      <c r="I94" s="2">
        <f>SUM(D63:D65,D73,D80,D87,D94)</f>
        <v>0</v>
      </c>
      <c r="J94" s="2">
        <f>SUM(G94:I94)</f>
        <v>325</v>
      </c>
      <c r="K94" s="2">
        <f>SUM(E63:E65,E73,E80,E87,E94)</f>
        <v>0</v>
      </c>
    </row>
    <row r="95" spans="1:6" ht="15">
      <c r="A95" s="1">
        <v>43192</v>
      </c>
      <c r="F95" t="s">
        <v>12</v>
      </c>
    </row>
    <row r="96" spans="1:3" ht="15">
      <c r="A96" s="1">
        <v>43193</v>
      </c>
      <c r="B96">
        <v>27</v>
      </c>
      <c r="C96">
        <v>11</v>
      </c>
    </row>
    <row r="97" spans="1:3" ht="15">
      <c r="A97" s="1">
        <v>43194</v>
      </c>
      <c r="B97">
        <v>16</v>
      </c>
      <c r="C97">
        <v>15</v>
      </c>
    </row>
    <row r="98" spans="1:3" ht="15">
      <c r="A98" s="1">
        <v>43195</v>
      </c>
      <c r="B98">
        <v>16</v>
      </c>
      <c r="C98">
        <v>3</v>
      </c>
    </row>
    <row r="99" spans="1:3" ht="15">
      <c r="A99" s="1">
        <v>43196</v>
      </c>
      <c r="B99">
        <v>17</v>
      </c>
      <c r="C99">
        <v>8</v>
      </c>
    </row>
    <row r="100" spans="1:3" ht="15">
      <c r="A100" s="1">
        <v>43197</v>
      </c>
      <c r="B100">
        <v>3</v>
      </c>
      <c r="C100">
        <v>2</v>
      </c>
    </row>
    <row r="101" spans="1:5" ht="15">
      <c r="A101" s="2" t="s">
        <v>5</v>
      </c>
      <c r="B101" s="14">
        <f>SUM(B95:B100)</f>
        <v>79</v>
      </c>
      <c r="C101" s="14">
        <f>SUM(C95:C100)</f>
        <v>39</v>
      </c>
      <c r="D101" s="14">
        <f>SUM(D95:D100)</f>
        <v>0</v>
      </c>
      <c r="E101" s="14">
        <f>SUM(E95:E100)</f>
        <v>0</v>
      </c>
    </row>
    <row r="102" spans="1:3" ht="15">
      <c r="A102" s="1">
        <v>43199</v>
      </c>
      <c r="B102">
        <v>11</v>
      </c>
      <c r="C102">
        <v>4</v>
      </c>
    </row>
    <row r="103" spans="1:3" ht="15">
      <c r="A103" s="1">
        <v>43200</v>
      </c>
      <c r="B103">
        <v>24</v>
      </c>
      <c r="C103">
        <v>6</v>
      </c>
    </row>
    <row r="104" spans="1:5" ht="15">
      <c r="A104" s="1">
        <v>43201</v>
      </c>
      <c r="B104">
        <v>14</v>
      </c>
      <c r="C104">
        <v>4</v>
      </c>
      <c r="E104">
        <v>1</v>
      </c>
    </row>
    <row r="105" spans="1:3" ht="15">
      <c r="A105" s="1">
        <v>43202</v>
      </c>
      <c r="B105">
        <v>20</v>
      </c>
      <c r="C105">
        <v>4</v>
      </c>
    </row>
    <row r="106" spans="1:3" ht="15">
      <c r="A106" s="1">
        <v>43203</v>
      </c>
      <c r="B106">
        <v>29</v>
      </c>
      <c r="C106">
        <v>9</v>
      </c>
    </row>
    <row r="107" spans="1:6" ht="15">
      <c r="A107" s="1">
        <v>43204</v>
      </c>
      <c r="B107">
        <v>10</v>
      </c>
      <c r="C107">
        <v>3</v>
      </c>
      <c r="D107">
        <v>61</v>
      </c>
      <c r="F107" t="s">
        <v>232</v>
      </c>
    </row>
    <row r="108" spans="1:5" ht="15">
      <c r="A108" s="2" t="s">
        <v>5</v>
      </c>
      <c r="B108" s="14">
        <f>SUM(B102:B107)</f>
        <v>108</v>
      </c>
      <c r="C108" s="14">
        <f>SUM(C102:C107)</f>
        <v>30</v>
      </c>
      <c r="D108" s="14">
        <f>SUM(D102:D107)</f>
        <v>61</v>
      </c>
      <c r="E108" s="14">
        <f>SUM(E102:E107)</f>
        <v>1</v>
      </c>
    </row>
    <row r="109" spans="1:3" ht="15">
      <c r="A109" s="1">
        <v>43206</v>
      </c>
      <c r="B109">
        <v>17</v>
      </c>
      <c r="C109">
        <v>1</v>
      </c>
    </row>
    <row r="110" spans="1:3" ht="15">
      <c r="A110" s="1">
        <v>43207</v>
      </c>
      <c r="B110">
        <v>15</v>
      </c>
      <c r="C110">
        <v>2</v>
      </c>
    </row>
    <row r="111" spans="1:3" ht="15">
      <c r="A111" s="1">
        <v>43208</v>
      </c>
      <c r="B111">
        <v>8</v>
      </c>
      <c r="C111">
        <v>1</v>
      </c>
    </row>
    <row r="112" spans="1:3" ht="15">
      <c r="A112" s="1">
        <v>43209</v>
      </c>
      <c r="B112">
        <v>3</v>
      </c>
      <c r="C112">
        <v>0</v>
      </c>
    </row>
    <row r="113" spans="1:5" ht="15">
      <c r="A113" s="1">
        <v>43210</v>
      </c>
      <c r="B113">
        <v>12</v>
      </c>
      <c r="C113">
        <v>2</v>
      </c>
      <c r="E113">
        <v>2</v>
      </c>
    </row>
    <row r="114" spans="1:3" ht="15">
      <c r="A114" s="1">
        <v>43211</v>
      </c>
      <c r="B114">
        <v>6</v>
      </c>
      <c r="C114">
        <v>2</v>
      </c>
    </row>
    <row r="115" spans="1:5" ht="15">
      <c r="A115" s="2" t="s">
        <v>5</v>
      </c>
      <c r="B115" s="14">
        <f>SUM(B109:B114)</f>
        <v>61</v>
      </c>
      <c r="C115" s="14">
        <f>SUM(C109:C114)</f>
        <v>8</v>
      </c>
      <c r="D115" s="14">
        <f>SUM(D109:D114)</f>
        <v>0</v>
      </c>
      <c r="E115" s="14">
        <f>SUM(E109:E114)</f>
        <v>2</v>
      </c>
    </row>
    <row r="116" spans="1:3" ht="15">
      <c r="A116" s="1">
        <v>43213</v>
      </c>
      <c r="B116">
        <v>11</v>
      </c>
      <c r="C116">
        <v>0</v>
      </c>
    </row>
    <row r="117" spans="1:3" ht="15">
      <c r="A117" s="1">
        <v>43214</v>
      </c>
      <c r="B117">
        <v>13</v>
      </c>
      <c r="C117">
        <v>1</v>
      </c>
    </row>
    <row r="118" spans="1:5" ht="15">
      <c r="A118" s="1">
        <v>43215</v>
      </c>
      <c r="B118">
        <v>17</v>
      </c>
      <c r="C118">
        <v>1</v>
      </c>
      <c r="E118">
        <v>3</v>
      </c>
    </row>
    <row r="119" spans="1:3" ht="15">
      <c r="A119" s="1">
        <v>43216</v>
      </c>
      <c r="B119">
        <v>7</v>
      </c>
      <c r="C119">
        <v>0</v>
      </c>
    </row>
    <row r="120" spans="1:3" ht="15">
      <c r="A120" s="1">
        <v>43217</v>
      </c>
      <c r="B120">
        <v>8</v>
      </c>
      <c r="C120">
        <v>0</v>
      </c>
    </row>
    <row r="121" spans="1:3" ht="15">
      <c r="A121" s="1">
        <v>43218</v>
      </c>
      <c r="B121">
        <v>8</v>
      </c>
      <c r="C121">
        <v>0</v>
      </c>
    </row>
    <row r="122" spans="1:5" ht="15">
      <c r="A122" s="2" t="s">
        <v>5</v>
      </c>
      <c r="B122" s="14">
        <f>SUM(B116:B121)</f>
        <v>64</v>
      </c>
      <c r="C122" s="14">
        <f>SUM(C116:C121)</f>
        <v>2</v>
      </c>
      <c r="D122" s="14">
        <f>SUM(D116:D121)</f>
        <v>0</v>
      </c>
      <c r="E122" s="14">
        <f>SUM(E116:E121)</f>
        <v>3</v>
      </c>
    </row>
    <row r="123" spans="1:5" ht="15">
      <c r="A123" s="1">
        <v>43220</v>
      </c>
      <c r="B123">
        <v>5</v>
      </c>
      <c r="C123">
        <v>0</v>
      </c>
      <c r="E123">
        <v>1</v>
      </c>
    </row>
    <row r="124" spans="1:11" ht="15">
      <c r="A124" s="1">
        <v>43221</v>
      </c>
      <c r="B124">
        <v>15</v>
      </c>
      <c r="C124">
        <v>2</v>
      </c>
      <c r="G124" s="2">
        <f>SUM(B101,B108,B115,B122,B123)</f>
        <v>317</v>
      </c>
      <c r="H124" s="2">
        <f>SUM(C101,C108,C115,C122,C123)</f>
        <v>79</v>
      </c>
      <c r="I124" s="2">
        <f>SUM(D101,D108,D115,D122,D123)</f>
        <v>61</v>
      </c>
      <c r="J124" s="2">
        <f>SUM(G124:I124)</f>
        <v>457</v>
      </c>
      <c r="K124" s="2">
        <f>SUM(E101,E108,E115,E122,E123)</f>
        <v>7</v>
      </c>
    </row>
    <row r="125" spans="1:3" ht="15">
      <c r="A125" s="1">
        <v>43222</v>
      </c>
      <c r="B125">
        <v>11</v>
      </c>
      <c r="C125">
        <v>0</v>
      </c>
    </row>
    <row r="126" spans="1:3" ht="15">
      <c r="A126" s="1">
        <v>43223</v>
      </c>
      <c r="B126">
        <v>8</v>
      </c>
      <c r="C126">
        <v>0</v>
      </c>
    </row>
    <row r="127" spans="1:3" ht="15">
      <c r="A127" s="1">
        <v>43224</v>
      </c>
      <c r="B127">
        <v>8</v>
      </c>
      <c r="C127">
        <v>0</v>
      </c>
    </row>
    <row r="128" spans="1:3" ht="15">
      <c r="A128" s="1">
        <v>43225</v>
      </c>
      <c r="B128">
        <v>9</v>
      </c>
      <c r="C128">
        <v>3</v>
      </c>
    </row>
    <row r="129" spans="1:5" ht="15">
      <c r="A129" s="2" t="s">
        <v>5</v>
      </c>
      <c r="B129" s="14">
        <f>SUM(B123:B128)</f>
        <v>56</v>
      </c>
      <c r="C129" s="14">
        <f>SUM(C123:C128)</f>
        <v>5</v>
      </c>
      <c r="D129" s="14">
        <f>SUM(D123:D128)</f>
        <v>0</v>
      </c>
      <c r="E129" s="14">
        <f>SUM(E123:E128)</f>
        <v>1</v>
      </c>
    </row>
    <row r="130" spans="1:6" ht="15">
      <c r="A130" s="1">
        <v>43227</v>
      </c>
      <c r="F130" t="s">
        <v>15</v>
      </c>
    </row>
    <row r="131" spans="1:5" ht="15">
      <c r="A131" s="1">
        <v>43228</v>
      </c>
      <c r="B131">
        <v>13</v>
      </c>
      <c r="C131">
        <v>2</v>
      </c>
      <c r="E131">
        <v>1</v>
      </c>
    </row>
    <row r="132" spans="1:3" ht="15">
      <c r="A132" s="1">
        <v>43229</v>
      </c>
      <c r="B132">
        <v>9</v>
      </c>
      <c r="C132">
        <v>0</v>
      </c>
    </row>
    <row r="133" spans="1:3" ht="15">
      <c r="A133" s="1">
        <v>43230</v>
      </c>
      <c r="B133">
        <v>11</v>
      </c>
      <c r="C133">
        <v>1</v>
      </c>
    </row>
    <row r="134" spans="1:3" ht="15">
      <c r="A134" s="1">
        <v>43231</v>
      </c>
      <c r="B134">
        <v>16</v>
      </c>
      <c r="C134">
        <v>0</v>
      </c>
    </row>
    <row r="135" spans="1:5" ht="15">
      <c r="A135" s="1">
        <v>43232</v>
      </c>
      <c r="B135">
        <v>11</v>
      </c>
      <c r="C135">
        <v>2</v>
      </c>
      <c r="E135">
        <v>1</v>
      </c>
    </row>
    <row r="136" spans="1:5" ht="15">
      <c r="A136" s="2" t="s">
        <v>5</v>
      </c>
      <c r="B136" s="14">
        <f>SUM(B130:B135)</f>
        <v>60</v>
      </c>
      <c r="C136" s="14">
        <f>SUM(C130:C135)</f>
        <v>5</v>
      </c>
      <c r="D136" s="14">
        <f>SUM(D130:D135)</f>
        <v>0</v>
      </c>
      <c r="E136" s="14">
        <f>SUM(E130:E135)</f>
        <v>2</v>
      </c>
    </row>
    <row r="137" spans="1:5" ht="15">
      <c r="A137" s="1">
        <v>43234</v>
      </c>
      <c r="B137">
        <v>11</v>
      </c>
      <c r="C137">
        <v>0</v>
      </c>
      <c r="E137">
        <v>2</v>
      </c>
    </row>
    <row r="138" spans="1:3" ht="15">
      <c r="A138" s="1">
        <v>43235</v>
      </c>
      <c r="B138">
        <v>11</v>
      </c>
      <c r="C138">
        <v>1</v>
      </c>
    </row>
    <row r="139" spans="1:3" ht="15">
      <c r="A139" s="1">
        <v>43236</v>
      </c>
      <c r="B139">
        <v>14</v>
      </c>
      <c r="C139">
        <v>0</v>
      </c>
    </row>
    <row r="140" spans="1:5" ht="15">
      <c r="A140" s="1">
        <v>43237</v>
      </c>
      <c r="B140">
        <v>13</v>
      </c>
      <c r="C140">
        <v>3</v>
      </c>
      <c r="E140">
        <v>1</v>
      </c>
    </row>
    <row r="141" spans="1:3" ht="15">
      <c r="A141" s="1">
        <v>43238</v>
      </c>
      <c r="B141">
        <v>14</v>
      </c>
      <c r="C141">
        <v>0</v>
      </c>
    </row>
    <row r="142" spans="1:3" ht="15">
      <c r="A142" s="1">
        <v>43239</v>
      </c>
      <c r="B142">
        <v>11</v>
      </c>
      <c r="C142">
        <v>0</v>
      </c>
    </row>
    <row r="143" spans="1:5" ht="15">
      <c r="A143" s="2" t="s">
        <v>5</v>
      </c>
      <c r="B143" s="14">
        <f>SUM(B137:B142)</f>
        <v>74</v>
      </c>
      <c r="C143" s="14">
        <f>SUM(C137:C142)</f>
        <v>4</v>
      </c>
      <c r="D143" s="14">
        <f>SUM(D137:D142)</f>
        <v>0</v>
      </c>
      <c r="E143" s="14">
        <f>SUM(E137:E142)</f>
        <v>3</v>
      </c>
    </row>
    <row r="144" spans="1:3" ht="15">
      <c r="A144" s="1">
        <v>43241</v>
      </c>
      <c r="B144">
        <v>13</v>
      </c>
      <c r="C144">
        <v>0</v>
      </c>
    </row>
    <row r="145" spans="1:3" ht="15">
      <c r="A145" s="1">
        <v>43242</v>
      </c>
      <c r="B145">
        <v>8</v>
      </c>
      <c r="C145">
        <v>0</v>
      </c>
    </row>
    <row r="146" spans="1:3" ht="15">
      <c r="A146" s="1">
        <v>43243</v>
      </c>
      <c r="B146">
        <v>11</v>
      </c>
      <c r="C146">
        <v>1</v>
      </c>
    </row>
    <row r="147" spans="1:3" ht="15">
      <c r="A147" s="1">
        <v>43244</v>
      </c>
      <c r="B147">
        <v>16</v>
      </c>
      <c r="C147">
        <v>0</v>
      </c>
    </row>
    <row r="148" spans="1:3" ht="15">
      <c r="A148" s="1">
        <v>43245</v>
      </c>
      <c r="B148">
        <v>14</v>
      </c>
      <c r="C148">
        <v>0</v>
      </c>
    </row>
    <row r="149" spans="1:3" ht="15">
      <c r="A149" s="1">
        <v>43246</v>
      </c>
      <c r="B149">
        <v>9</v>
      </c>
      <c r="C149">
        <v>2</v>
      </c>
    </row>
    <row r="150" spans="1:5" ht="15">
      <c r="A150" s="2" t="s">
        <v>5</v>
      </c>
      <c r="B150" s="14">
        <f>SUM(B144:B149)</f>
        <v>71</v>
      </c>
      <c r="C150" s="14">
        <f>SUM(C144:C149)</f>
        <v>3</v>
      </c>
      <c r="D150" s="14">
        <f>SUM(D144:D149)</f>
        <v>0</v>
      </c>
      <c r="E150" s="14">
        <f>SUM(E144:E149)</f>
        <v>0</v>
      </c>
    </row>
    <row r="151" spans="1:6" ht="15">
      <c r="A151" s="1">
        <v>43248</v>
      </c>
      <c r="F151" t="s">
        <v>15</v>
      </c>
    </row>
    <row r="152" spans="1:6" ht="15">
      <c r="A152" s="1">
        <v>43249</v>
      </c>
      <c r="B152">
        <v>10</v>
      </c>
      <c r="C152">
        <v>2</v>
      </c>
      <c r="F152" t="s">
        <v>188</v>
      </c>
    </row>
    <row r="153" spans="1:3" ht="15">
      <c r="A153" s="1">
        <v>43250</v>
      </c>
      <c r="B153">
        <v>23</v>
      </c>
      <c r="C153">
        <v>13</v>
      </c>
    </row>
    <row r="154" spans="1:5" ht="15">
      <c r="A154" s="1">
        <v>43251</v>
      </c>
      <c r="B154">
        <v>22</v>
      </c>
      <c r="C154">
        <v>9</v>
      </c>
      <c r="E154">
        <v>1</v>
      </c>
    </row>
    <row r="155" spans="1:11" ht="15">
      <c r="A155" s="1">
        <v>43252</v>
      </c>
      <c r="B155">
        <v>16</v>
      </c>
      <c r="C155">
        <v>5</v>
      </c>
      <c r="G155" s="2">
        <f>SUM(B150:B154,B143,B136,B124:B128)</f>
        <v>311</v>
      </c>
      <c r="H155" s="2">
        <f>SUM(C150:C154,C143,C136,C124:C128)</f>
        <v>41</v>
      </c>
      <c r="I155" s="2">
        <f>SUM(D150:D154,D143,D136,D124:D128)</f>
        <v>0</v>
      </c>
      <c r="J155" s="2">
        <f>SUM(G155:I155)</f>
        <v>352</v>
      </c>
      <c r="K155" s="2">
        <f>SUM(E150:E154,E143,E136,E124:E128)</f>
        <v>6</v>
      </c>
    </row>
    <row r="156" spans="1:3" ht="15">
      <c r="A156" s="1">
        <v>43253</v>
      </c>
      <c r="B156">
        <v>9</v>
      </c>
      <c r="C156">
        <v>1</v>
      </c>
    </row>
    <row r="157" spans="1:5" ht="15">
      <c r="A157" s="2" t="s">
        <v>5</v>
      </c>
      <c r="B157" s="14">
        <f>SUM(B151:B156)</f>
        <v>80</v>
      </c>
      <c r="C157" s="14">
        <f>SUM(C151:C156)</f>
        <v>30</v>
      </c>
      <c r="D157" s="14">
        <f>SUM(D151:D156)</f>
        <v>0</v>
      </c>
      <c r="E157" s="14">
        <f>SUM(E151:E156)</f>
        <v>1</v>
      </c>
    </row>
    <row r="158" spans="1:5" ht="15">
      <c r="A158" s="1">
        <v>43255</v>
      </c>
      <c r="B158">
        <v>16</v>
      </c>
      <c r="C158">
        <v>1</v>
      </c>
      <c r="E158">
        <v>1</v>
      </c>
    </row>
    <row r="159" spans="1:3" ht="15">
      <c r="A159" s="1">
        <v>43256</v>
      </c>
      <c r="B159">
        <v>17</v>
      </c>
      <c r="C159">
        <v>3</v>
      </c>
    </row>
    <row r="160" spans="1:5" ht="15">
      <c r="A160" s="1">
        <v>43257</v>
      </c>
      <c r="B160">
        <v>7</v>
      </c>
      <c r="C160">
        <v>1</v>
      </c>
      <c r="E160">
        <v>1</v>
      </c>
    </row>
    <row r="161" spans="1:5" ht="15">
      <c r="A161" s="1">
        <v>43258</v>
      </c>
      <c r="B161">
        <v>22</v>
      </c>
      <c r="C161">
        <v>0</v>
      </c>
      <c r="E161">
        <v>1</v>
      </c>
    </row>
    <row r="162" spans="1:3" ht="15">
      <c r="A162" s="1">
        <v>43259</v>
      </c>
      <c r="B162">
        <v>10</v>
      </c>
      <c r="C162">
        <v>1</v>
      </c>
    </row>
    <row r="163" spans="1:3" ht="15">
      <c r="A163" s="1">
        <v>43260</v>
      </c>
      <c r="B163">
        <v>5</v>
      </c>
      <c r="C163">
        <v>0</v>
      </c>
    </row>
    <row r="164" spans="1:5" ht="15">
      <c r="A164" s="2" t="s">
        <v>5</v>
      </c>
      <c r="B164" s="14">
        <f>SUM(B158:B163)</f>
        <v>77</v>
      </c>
      <c r="C164" s="14">
        <f>SUM(C158:C163)</f>
        <v>6</v>
      </c>
      <c r="D164" s="14">
        <f>SUM(D158:D163)</f>
        <v>0</v>
      </c>
      <c r="E164" s="14">
        <f>SUM(E158:E163)</f>
        <v>3</v>
      </c>
    </row>
    <row r="165" spans="1:5" ht="15">
      <c r="A165" s="1">
        <v>43262</v>
      </c>
      <c r="B165">
        <v>24</v>
      </c>
      <c r="C165">
        <v>3</v>
      </c>
      <c r="E165">
        <v>1</v>
      </c>
    </row>
    <row r="166" spans="1:3" ht="15">
      <c r="A166" s="1">
        <v>43263</v>
      </c>
      <c r="B166">
        <v>11</v>
      </c>
      <c r="C166">
        <v>0</v>
      </c>
    </row>
    <row r="167" spans="1:3" ht="15">
      <c r="A167" s="1">
        <v>43264</v>
      </c>
      <c r="B167">
        <v>28</v>
      </c>
      <c r="C167">
        <v>3</v>
      </c>
    </row>
    <row r="168" spans="1:5" ht="15">
      <c r="A168" s="1">
        <v>43265</v>
      </c>
      <c r="B168">
        <v>31</v>
      </c>
      <c r="C168">
        <v>0</v>
      </c>
      <c r="E168">
        <v>2</v>
      </c>
    </row>
    <row r="169" spans="1:6" ht="15">
      <c r="A169" s="1">
        <v>43266</v>
      </c>
      <c r="B169">
        <v>19</v>
      </c>
      <c r="C169">
        <v>0</v>
      </c>
      <c r="D169">
        <v>11</v>
      </c>
      <c r="F169" t="s">
        <v>235</v>
      </c>
    </row>
    <row r="170" spans="1:3" ht="15">
      <c r="A170" s="1">
        <v>43267</v>
      </c>
      <c r="B170">
        <v>11</v>
      </c>
      <c r="C170">
        <v>0</v>
      </c>
    </row>
    <row r="171" spans="1:5" ht="15">
      <c r="A171" s="2" t="s">
        <v>5</v>
      </c>
      <c r="B171" s="14">
        <f>SUM(B165:B170)</f>
        <v>124</v>
      </c>
      <c r="C171" s="14">
        <f>SUM(C165:C170)</f>
        <v>6</v>
      </c>
      <c r="D171" s="14">
        <f>SUM(D165:D170)</f>
        <v>11</v>
      </c>
      <c r="E171" s="14">
        <f>SUM(E165:E170)</f>
        <v>3</v>
      </c>
    </row>
    <row r="172" spans="1:3" ht="15">
      <c r="A172" s="1">
        <v>43269</v>
      </c>
      <c r="B172">
        <v>13</v>
      </c>
      <c r="C172">
        <v>4</v>
      </c>
    </row>
    <row r="173" spans="1:5" ht="15">
      <c r="A173" s="1">
        <v>43270</v>
      </c>
      <c r="B173">
        <v>25</v>
      </c>
      <c r="C173">
        <v>0</v>
      </c>
      <c r="E173">
        <v>1</v>
      </c>
    </row>
    <row r="174" spans="1:3" ht="15">
      <c r="A174" s="1">
        <v>43271</v>
      </c>
      <c r="B174">
        <v>20</v>
      </c>
      <c r="C174">
        <v>1</v>
      </c>
    </row>
    <row r="175" spans="1:5" ht="15">
      <c r="A175" s="1">
        <v>43272</v>
      </c>
      <c r="B175">
        <v>15</v>
      </c>
      <c r="C175">
        <v>0</v>
      </c>
      <c r="E175">
        <v>1</v>
      </c>
    </row>
    <row r="176" spans="1:3" ht="15">
      <c r="A176" s="1">
        <v>43273</v>
      </c>
      <c r="B176">
        <v>8</v>
      </c>
      <c r="C176">
        <v>0</v>
      </c>
    </row>
    <row r="177" spans="1:3" ht="15">
      <c r="A177" s="1">
        <v>43274</v>
      </c>
      <c r="B177">
        <v>14</v>
      </c>
      <c r="C177">
        <v>4</v>
      </c>
    </row>
    <row r="178" spans="1:5" ht="15">
      <c r="A178" s="2" t="s">
        <v>5</v>
      </c>
      <c r="B178" s="14">
        <f>SUM(B172:B177)</f>
        <v>95</v>
      </c>
      <c r="C178" s="14">
        <f>SUM(C172:C177)</f>
        <v>9</v>
      </c>
      <c r="D178" s="14">
        <f>SUM(D172:D177)</f>
        <v>0</v>
      </c>
      <c r="E178" s="14">
        <f>SUM(E172:E177)</f>
        <v>2</v>
      </c>
    </row>
    <row r="179" spans="1:3" ht="15">
      <c r="A179" s="1">
        <v>43276</v>
      </c>
      <c r="B179">
        <v>5</v>
      </c>
      <c r="C179">
        <v>0</v>
      </c>
    </row>
    <row r="180" spans="1:5" ht="15">
      <c r="A180" s="1">
        <v>43277</v>
      </c>
      <c r="B180">
        <v>18</v>
      </c>
      <c r="C180">
        <v>3</v>
      </c>
      <c r="E180">
        <v>1</v>
      </c>
    </row>
    <row r="181" spans="1:3" ht="15">
      <c r="A181" s="1">
        <v>43278</v>
      </c>
      <c r="B181">
        <v>10</v>
      </c>
      <c r="C181">
        <v>3</v>
      </c>
    </row>
    <row r="182" spans="1:5" ht="15">
      <c r="A182" s="1">
        <v>43279</v>
      </c>
      <c r="B182">
        <v>14</v>
      </c>
      <c r="C182">
        <v>3</v>
      </c>
      <c r="E182">
        <v>1</v>
      </c>
    </row>
    <row r="183" spans="1:3" ht="15">
      <c r="A183" s="1">
        <v>43280</v>
      </c>
      <c r="B183">
        <v>4</v>
      </c>
      <c r="C183">
        <v>0</v>
      </c>
    </row>
    <row r="184" spans="1:3" ht="15">
      <c r="A184" s="1">
        <v>43281</v>
      </c>
      <c r="B184">
        <v>0</v>
      </c>
      <c r="C184">
        <v>0</v>
      </c>
    </row>
    <row r="185" spans="1:11" ht="15">
      <c r="A185" s="2" t="s">
        <v>5</v>
      </c>
      <c r="B185" s="14">
        <f>SUM(B179:B184)</f>
        <v>51</v>
      </c>
      <c r="C185" s="14">
        <f>SUM(C179:C184)</f>
        <v>9</v>
      </c>
      <c r="D185" s="14">
        <f>SUM(D179:D184)</f>
        <v>0</v>
      </c>
      <c r="E185" s="14">
        <f>SUM(E179:E184)</f>
        <v>2</v>
      </c>
      <c r="G185" s="2">
        <f>SUM(B185,B178,B171,B164,B155:B156)</f>
        <v>372</v>
      </c>
      <c r="H185" s="2">
        <f>SUM(C185,C178,C171,C164,C155:C156)</f>
        <v>36</v>
      </c>
      <c r="I185" s="2">
        <f>SUM(D185,D178,D171,D164,D155:D156)</f>
        <v>11</v>
      </c>
      <c r="J185" s="2">
        <f>SUM(G185:I185)</f>
        <v>419</v>
      </c>
      <c r="K185" s="2">
        <f>SUM(E185,E178,E171,E164,E155:E156)</f>
        <v>10</v>
      </c>
    </row>
    <row r="186" spans="1:3" ht="15">
      <c r="A186" s="1">
        <v>43283</v>
      </c>
      <c r="B186">
        <v>23</v>
      </c>
      <c r="C186">
        <v>1</v>
      </c>
    </row>
    <row r="187" spans="1:3" ht="15">
      <c r="A187" s="1">
        <v>43284</v>
      </c>
      <c r="B187">
        <v>10</v>
      </c>
      <c r="C187">
        <v>1</v>
      </c>
    </row>
    <row r="188" spans="1:5" ht="15">
      <c r="A188" s="1">
        <v>43285</v>
      </c>
      <c r="B188">
        <v>14</v>
      </c>
      <c r="C188">
        <v>0</v>
      </c>
      <c r="E188">
        <v>1</v>
      </c>
    </row>
    <row r="189" spans="1:2" ht="15">
      <c r="A189" s="1">
        <v>43286</v>
      </c>
      <c r="B189">
        <v>18</v>
      </c>
    </row>
    <row r="190" spans="1:3" ht="15">
      <c r="A190" s="1">
        <v>43287</v>
      </c>
      <c r="B190">
        <v>12</v>
      </c>
      <c r="C190">
        <v>1</v>
      </c>
    </row>
    <row r="191" spans="1:3" ht="15">
      <c r="A191" s="1">
        <v>43288</v>
      </c>
      <c r="B191">
        <v>5</v>
      </c>
      <c r="C191">
        <v>1</v>
      </c>
    </row>
    <row r="192" spans="1:5" ht="15">
      <c r="A192" s="2" t="s">
        <v>5</v>
      </c>
      <c r="B192" s="14">
        <f>SUM(B186:B191)</f>
        <v>82</v>
      </c>
      <c r="C192" s="14">
        <f>SUM(C186:C191)</f>
        <v>4</v>
      </c>
      <c r="D192" s="14">
        <f>SUM(D186:D191)</f>
        <v>0</v>
      </c>
      <c r="E192" s="14">
        <f>SUM(E186:E191)</f>
        <v>1</v>
      </c>
    </row>
    <row r="193" spans="1:3" ht="15">
      <c r="A193" s="1">
        <v>43290</v>
      </c>
      <c r="B193">
        <v>9</v>
      </c>
      <c r="C193">
        <v>0</v>
      </c>
    </row>
    <row r="194" spans="1:3" ht="15">
      <c r="A194" s="1">
        <v>43291</v>
      </c>
      <c r="B194">
        <v>11</v>
      </c>
      <c r="C194">
        <v>1</v>
      </c>
    </row>
    <row r="195" spans="1:3" ht="15">
      <c r="A195" s="1">
        <v>43292</v>
      </c>
      <c r="B195">
        <v>24</v>
      </c>
      <c r="C195">
        <v>3</v>
      </c>
    </row>
    <row r="196" spans="1:3" ht="15">
      <c r="A196" s="1">
        <v>43293</v>
      </c>
      <c r="B196">
        <v>18</v>
      </c>
      <c r="C196">
        <v>4</v>
      </c>
    </row>
    <row r="197" spans="1:3" ht="15">
      <c r="A197" s="1">
        <v>43294</v>
      </c>
      <c r="B197">
        <v>12</v>
      </c>
      <c r="C197">
        <v>0</v>
      </c>
    </row>
    <row r="198" spans="1:6" ht="15">
      <c r="A198" s="1">
        <v>43295</v>
      </c>
      <c r="F198" t="s">
        <v>236</v>
      </c>
    </row>
    <row r="199" spans="1:5" ht="15">
      <c r="A199" s="2" t="s">
        <v>5</v>
      </c>
      <c r="B199" s="14">
        <f>SUM(B193:B198)</f>
        <v>74</v>
      </c>
      <c r="C199" s="14">
        <f>SUM(C193:C198)</f>
        <v>8</v>
      </c>
      <c r="D199" s="14">
        <f>SUM(D193:D198)</f>
        <v>0</v>
      </c>
      <c r="E199" s="14">
        <f>SUM(E193:E198)</f>
        <v>0</v>
      </c>
    </row>
    <row r="200" spans="1:5" ht="15">
      <c r="A200" s="1">
        <v>43297</v>
      </c>
      <c r="B200">
        <v>14</v>
      </c>
      <c r="C200">
        <v>4</v>
      </c>
      <c r="E200">
        <v>1</v>
      </c>
    </row>
    <row r="201" spans="1:5" ht="15">
      <c r="A201" s="1">
        <v>43298</v>
      </c>
      <c r="B201">
        <v>18</v>
      </c>
      <c r="C201">
        <v>3</v>
      </c>
      <c r="E201">
        <v>1</v>
      </c>
    </row>
    <row r="202" spans="1:3" ht="15">
      <c r="A202" s="1">
        <v>43299</v>
      </c>
      <c r="B202">
        <v>9</v>
      </c>
      <c r="C202">
        <v>6</v>
      </c>
    </row>
    <row r="203" spans="1:3" ht="15">
      <c r="A203" s="1">
        <v>43300</v>
      </c>
      <c r="B203">
        <v>13</v>
      </c>
      <c r="C203">
        <v>2</v>
      </c>
    </row>
    <row r="204" spans="1:5" ht="15">
      <c r="A204" s="1">
        <v>43301</v>
      </c>
      <c r="B204">
        <v>17</v>
      </c>
      <c r="C204">
        <v>6</v>
      </c>
      <c r="E204">
        <v>2</v>
      </c>
    </row>
    <row r="205" ht="15">
      <c r="A205" s="1">
        <v>43302</v>
      </c>
    </row>
    <row r="206" spans="1:5" ht="15">
      <c r="A206" s="2" t="s">
        <v>5</v>
      </c>
      <c r="B206" s="14">
        <f>SUM(B200:B205)</f>
        <v>71</v>
      </c>
      <c r="C206" s="14">
        <f>SUM(C200:C205)</f>
        <v>21</v>
      </c>
      <c r="D206" s="14">
        <f>SUM(D200:D205)</f>
        <v>0</v>
      </c>
      <c r="E206" s="14">
        <f>SUM(E200:E205)</f>
        <v>4</v>
      </c>
    </row>
    <row r="207" spans="1:6" ht="15">
      <c r="A207" s="1">
        <v>43304</v>
      </c>
      <c r="B207">
        <v>28</v>
      </c>
      <c r="C207">
        <v>17</v>
      </c>
      <c r="D207">
        <v>2</v>
      </c>
      <c r="F207" t="s">
        <v>237</v>
      </c>
    </row>
    <row r="208" spans="1:3" ht="15">
      <c r="A208" s="1">
        <v>43305</v>
      </c>
      <c r="B208">
        <v>10</v>
      </c>
      <c r="C208">
        <v>1</v>
      </c>
    </row>
    <row r="209" spans="1:3" ht="15">
      <c r="A209" s="1">
        <v>43306</v>
      </c>
      <c r="B209">
        <v>10</v>
      </c>
      <c r="C209">
        <v>1</v>
      </c>
    </row>
    <row r="210" spans="1:5" ht="15">
      <c r="A210" s="1">
        <v>43307</v>
      </c>
      <c r="B210">
        <v>8</v>
      </c>
      <c r="C210">
        <v>4</v>
      </c>
      <c r="E210">
        <v>1</v>
      </c>
    </row>
    <row r="211" spans="1:3" ht="15">
      <c r="A211" s="1">
        <v>43308</v>
      </c>
      <c r="B211">
        <v>32</v>
      </c>
      <c r="C211">
        <v>12</v>
      </c>
    </row>
    <row r="212" spans="1:3" ht="15">
      <c r="A212" s="1">
        <v>43309</v>
      </c>
      <c r="B212">
        <v>20</v>
      </c>
      <c r="C212">
        <v>8</v>
      </c>
    </row>
    <row r="213" spans="1:5" ht="15">
      <c r="A213" s="2" t="s">
        <v>5</v>
      </c>
      <c r="B213" s="14">
        <f>SUM(B207:B212)</f>
        <v>108</v>
      </c>
      <c r="C213" s="14">
        <f>SUM(C207:C212)</f>
        <v>43</v>
      </c>
      <c r="D213" s="14">
        <f>SUM(D207:D212)</f>
        <v>2</v>
      </c>
      <c r="E213" s="14">
        <f>SUM(E207:E212)</f>
        <v>1</v>
      </c>
    </row>
    <row r="214" spans="1:3" ht="15">
      <c r="A214" s="1">
        <v>43311</v>
      </c>
      <c r="B214">
        <v>34</v>
      </c>
      <c r="C214">
        <v>24</v>
      </c>
    </row>
    <row r="215" spans="1:11" ht="15">
      <c r="A215" s="1">
        <v>43312</v>
      </c>
      <c r="B215">
        <v>33</v>
      </c>
      <c r="C215">
        <v>9</v>
      </c>
      <c r="E215">
        <v>1</v>
      </c>
      <c r="G215" s="2">
        <f>SUM(B213:B215,B206,B199,B192)</f>
        <v>402</v>
      </c>
      <c r="H215" s="2">
        <f>SUM(C213:C215,C206,C199,C192)</f>
        <v>109</v>
      </c>
      <c r="I215" s="2">
        <f>SUM(D213:D215,D206,D199,D192)</f>
        <v>2</v>
      </c>
      <c r="J215" s="2">
        <f>SUM(G215:I215)</f>
        <v>513</v>
      </c>
      <c r="K215" s="2">
        <f>SUM(E213:E215,E206,E199,E192)</f>
        <v>7</v>
      </c>
    </row>
    <row r="216" spans="1:3" ht="15">
      <c r="A216" s="1">
        <v>43313</v>
      </c>
      <c r="B216">
        <v>27</v>
      </c>
      <c r="C216">
        <v>22</v>
      </c>
    </row>
    <row r="217" spans="1:3" ht="15">
      <c r="A217" s="1">
        <v>43314</v>
      </c>
      <c r="B217">
        <v>20</v>
      </c>
      <c r="C217">
        <v>5</v>
      </c>
    </row>
    <row r="218" spans="1:3" ht="15">
      <c r="A218" s="1">
        <v>43315</v>
      </c>
      <c r="B218">
        <v>21</v>
      </c>
      <c r="C218">
        <v>10</v>
      </c>
    </row>
    <row r="219" spans="1:3" ht="15">
      <c r="A219" s="1">
        <v>43316</v>
      </c>
      <c r="B219">
        <v>11</v>
      </c>
      <c r="C219">
        <v>5</v>
      </c>
    </row>
    <row r="220" spans="1:5" ht="15">
      <c r="A220" s="2" t="s">
        <v>5</v>
      </c>
      <c r="B220" s="14">
        <f>SUM(B214:B219)</f>
        <v>146</v>
      </c>
      <c r="C220" s="14">
        <f>SUM(C214:C219)</f>
        <v>75</v>
      </c>
      <c r="D220" s="14">
        <f>SUM(D214:D219)</f>
        <v>0</v>
      </c>
      <c r="E220" s="14">
        <f>SUM(E214:E219)</f>
        <v>1</v>
      </c>
    </row>
    <row r="221" spans="1:3" ht="15">
      <c r="A221" s="1">
        <v>43318</v>
      </c>
      <c r="B221">
        <v>29</v>
      </c>
      <c r="C221">
        <v>11</v>
      </c>
    </row>
    <row r="222" spans="1:6" ht="15">
      <c r="A222" s="1">
        <v>43319</v>
      </c>
      <c r="B222">
        <v>31</v>
      </c>
      <c r="C222">
        <v>32</v>
      </c>
      <c r="F222" t="s">
        <v>238</v>
      </c>
    </row>
    <row r="223" spans="1:5" ht="15">
      <c r="A223" s="1">
        <v>43320</v>
      </c>
      <c r="B223">
        <v>27</v>
      </c>
      <c r="C223">
        <v>11</v>
      </c>
      <c r="E223">
        <v>1</v>
      </c>
    </row>
    <row r="224" spans="1:3" ht="15">
      <c r="A224" s="1">
        <v>43321</v>
      </c>
      <c r="B224">
        <v>16</v>
      </c>
      <c r="C224">
        <v>3</v>
      </c>
    </row>
    <row r="225" spans="1:6" ht="15">
      <c r="A225" s="1">
        <v>43322</v>
      </c>
      <c r="B225">
        <v>27</v>
      </c>
      <c r="C225">
        <v>7</v>
      </c>
      <c r="F225" t="s">
        <v>239</v>
      </c>
    </row>
    <row r="226" spans="1:3" ht="15">
      <c r="A226" s="1">
        <v>43323</v>
      </c>
      <c r="B226">
        <v>14</v>
      </c>
      <c r="C226">
        <v>13</v>
      </c>
    </row>
    <row r="227" spans="1:5" ht="15">
      <c r="A227" s="2" t="s">
        <v>5</v>
      </c>
      <c r="B227" s="14">
        <f>SUM(B221:B226)</f>
        <v>144</v>
      </c>
      <c r="C227" s="14">
        <f>SUM(C221:C226)</f>
        <v>77</v>
      </c>
      <c r="D227" s="14">
        <f>SUM(D221:D226)</f>
        <v>0</v>
      </c>
      <c r="E227" s="14">
        <f>SUM(E221:E226)</f>
        <v>1</v>
      </c>
    </row>
    <row r="228" spans="1:5" ht="15">
      <c r="A228" s="1">
        <v>43325</v>
      </c>
      <c r="B228">
        <v>17</v>
      </c>
      <c r="C228">
        <v>7</v>
      </c>
      <c r="E228">
        <v>1</v>
      </c>
    </row>
    <row r="229" spans="1:3" ht="15">
      <c r="A229" s="1">
        <v>43326</v>
      </c>
      <c r="B229">
        <v>23</v>
      </c>
      <c r="C229">
        <v>9</v>
      </c>
    </row>
    <row r="230" spans="1:3" ht="15">
      <c r="A230" s="1">
        <v>43327</v>
      </c>
      <c r="B230">
        <v>19</v>
      </c>
      <c r="C230">
        <v>9</v>
      </c>
    </row>
    <row r="231" spans="1:5" ht="15">
      <c r="A231" s="1">
        <v>43328</v>
      </c>
      <c r="B231">
        <v>25</v>
      </c>
      <c r="C231">
        <v>9</v>
      </c>
      <c r="E231">
        <v>1</v>
      </c>
    </row>
    <row r="232" spans="1:5" ht="15">
      <c r="A232" s="1">
        <v>43329</v>
      </c>
      <c r="B232">
        <v>20</v>
      </c>
      <c r="C232">
        <v>8</v>
      </c>
      <c r="E232">
        <v>1</v>
      </c>
    </row>
    <row r="233" spans="1:6" ht="15">
      <c r="A233" s="1">
        <v>43330</v>
      </c>
      <c r="B233">
        <v>14</v>
      </c>
      <c r="C233">
        <v>5</v>
      </c>
      <c r="F233" t="s">
        <v>215</v>
      </c>
    </row>
    <row r="234" spans="1:5" ht="15">
      <c r="A234" s="2" t="s">
        <v>5</v>
      </c>
      <c r="B234" s="14">
        <f>SUM(B228:B233)</f>
        <v>118</v>
      </c>
      <c r="C234" s="14">
        <f>SUM(C228:C233)</f>
        <v>47</v>
      </c>
      <c r="D234" s="14">
        <f>SUM(D228:D233)</f>
        <v>0</v>
      </c>
      <c r="E234" s="14">
        <f>SUM(E228:E233)</f>
        <v>3</v>
      </c>
    </row>
    <row r="235" spans="1:3" ht="15">
      <c r="A235" s="1">
        <v>43332</v>
      </c>
      <c r="B235">
        <v>23</v>
      </c>
      <c r="C235">
        <v>7</v>
      </c>
    </row>
    <row r="236" spans="1:3" ht="15">
      <c r="A236" s="1">
        <v>43333</v>
      </c>
      <c r="B236">
        <v>20</v>
      </c>
      <c r="C236">
        <v>12</v>
      </c>
    </row>
    <row r="237" spans="1:5" ht="15">
      <c r="A237" s="1">
        <v>43334</v>
      </c>
      <c r="B237">
        <v>35</v>
      </c>
      <c r="C237">
        <v>20</v>
      </c>
      <c r="E237">
        <v>1</v>
      </c>
    </row>
    <row r="238" spans="1:3" ht="15">
      <c r="A238" s="1">
        <v>43335</v>
      </c>
      <c r="B238">
        <v>12</v>
      </c>
      <c r="C238">
        <v>14</v>
      </c>
    </row>
    <row r="239" spans="1:3" ht="15">
      <c r="A239" s="1">
        <v>43336</v>
      </c>
      <c r="B239">
        <v>29</v>
      </c>
      <c r="C239">
        <v>11</v>
      </c>
    </row>
    <row r="240" spans="1:3" ht="15">
      <c r="A240" s="1">
        <v>43337</v>
      </c>
      <c r="B240">
        <v>9</v>
      </c>
      <c r="C240">
        <v>2</v>
      </c>
    </row>
    <row r="241" spans="1:5" ht="15">
      <c r="A241" s="2" t="s">
        <v>5</v>
      </c>
      <c r="B241" s="14">
        <f>SUM(B235:B240)</f>
        <v>128</v>
      </c>
      <c r="C241" s="14">
        <f>SUM(C235:C240)</f>
        <v>66</v>
      </c>
      <c r="D241" s="14">
        <f>SUM(D235:D240)</f>
        <v>0</v>
      </c>
      <c r="E241" s="14">
        <f>SUM(E235:E240)</f>
        <v>1</v>
      </c>
    </row>
    <row r="242" spans="1:6" ht="15">
      <c r="A242" s="1">
        <v>43339</v>
      </c>
      <c r="F242" t="s">
        <v>15</v>
      </c>
    </row>
    <row r="243" spans="1:3" ht="15">
      <c r="A243" s="1">
        <v>43340</v>
      </c>
      <c r="B243">
        <v>11</v>
      </c>
      <c r="C243">
        <v>7</v>
      </c>
    </row>
    <row r="244" spans="1:3" ht="15">
      <c r="A244" s="1">
        <v>43341</v>
      </c>
      <c r="B244">
        <v>18</v>
      </c>
      <c r="C244">
        <v>9</v>
      </c>
    </row>
    <row r="245" spans="1:3" ht="15">
      <c r="A245" s="1">
        <v>43342</v>
      </c>
      <c r="B245">
        <v>24</v>
      </c>
      <c r="C245">
        <v>4</v>
      </c>
    </row>
    <row r="246" spans="1:11" ht="15">
      <c r="A246" s="1">
        <v>43343</v>
      </c>
      <c r="B246">
        <v>15</v>
      </c>
      <c r="C246">
        <v>9</v>
      </c>
      <c r="G246" s="2">
        <f>SUM(B241:B246,B234,B227,B216:B219)</f>
        <v>537</v>
      </c>
      <c r="H246" s="2">
        <f>SUM(C241:C246,C234,C227,C216:C219)</f>
        <v>261</v>
      </c>
      <c r="I246" s="2">
        <f>SUM(D241:D246,D234,D227,D216:D219)</f>
        <v>0</v>
      </c>
      <c r="J246" s="2">
        <f>SUM(G246:I246)</f>
        <v>798</v>
      </c>
      <c r="K246" s="2">
        <f>SUM(E241:E246,E234,E227,E216:E219)</f>
        <v>5</v>
      </c>
    </row>
    <row r="247" spans="1:3" ht="15">
      <c r="A247" s="1">
        <v>43344</v>
      </c>
      <c r="B247">
        <v>8</v>
      </c>
      <c r="C247">
        <v>0</v>
      </c>
    </row>
    <row r="248" spans="1:5" ht="15">
      <c r="A248" s="2" t="s">
        <v>5</v>
      </c>
      <c r="B248" s="14">
        <f>SUM(B242:B247)</f>
        <v>76</v>
      </c>
      <c r="C248" s="14">
        <f>SUM(C242:C247)</f>
        <v>29</v>
      </c>
      <c r="D248" s="14">
        <f>SUM(D242:D247)</f>
        <v>0</v>
      </c>
      <c r="E248" s="14">
        <f>SUM(E242:E247)</f>
        <v>0</v>
      </c>
    </row>
    <row r="249" spans="1:3" ht="15">
      <c r="A249" s="1">
        <v>43346</v>
      </c>
      <c r="B249">
        <v>26</v>
      </c>
      <c r="C249">
        <v>8</v>
      </c>
    </row>
    <row r="250" spans="1:6" ht="15">
      <c r="A250" s="1">
        <v>43347</v>
      </c>
      <c r="B250">
        <v>18</v>
      </c>
      <c r="C250">
        <v>5</v>
      </c>
      <c r="F250" t="s">
        <v>190</v>
      </c>
    </row>
    <row r="251" spans="1:5" ht="15">
      <c r="A251" s="1">
        <v>43348</v>
      </c>
      <c r="B251">
        <v>18</v>
      </c>
      <c r="C251">
        <v>1</v>
      </c>
      <c r="E251">
        <v>1</v>
      </c>
    </row>
    <row r="252" spans="1:3" ht="15">
      <c r="A252" s="1">
        <v>43349</v>
      </c>
      <c r="B252">
        <v>16</v>
      </c>
      <c r="C252">
        <v>0</v>
      </c>
    </row>
    <row r="253" spans="1:3" ht="15">
      <c r="A253" s="1">
        <v>43350</v>
      </c>
      <c r="B253">
        <v>7</v>
      </c>
      <c r="C253">
        <v>0</v>
      </c>
    </row>
    <row r="254" spans="1:3" ht="15">
      <c r="A254" s="1">
        <v>43351</v>
      </c>
      <c r="B254">
        <v>24</v>
      </c>
      <c r="C254">
        <v>2</v>
      </c>
    </row>
    <row r="255" spans="1:5" ht="15">
      <c r="A255" s="2" t="s">
        <v>5</v>
      </c>
      <c r="B255" s="14">
        <f>SUM(B249:B254)</f>
        <v>109</v>
      </c>
      <c r="C255" s="14">
        <f>SUM(C249:C254)</f>
        <v>16</v>
      </c>
      <c r="D255" s="14">
        <f>SUM(D249:D254)</f>
        <v>0</v>
      </c>
      <c r="E255" s="14">
        <f>SUM(E249:E254)</f>
        <v>1</v>
      </c>
    </row>
    <row r="256" spans="1:3" ht="15">
      <c r="A256" s="1">
        <v>43353</v>
      </c>
      <c r="B256">
        <v>25</v>
      </c>
      <c r="C256">
        <v>4</v>
      </c>
    </row>
    <row r="257" spans="1:3" ht="15">
      <c r="A257" s="1">
        <v>43354</v>
      </c>
      <c r="B257">
        <v>16</v>
      </c>
      <c r="C257">
        <v>0</v>
      </c>
    </row>
    <row r="258" spans="1:5" ht="15">
      <c r="A258" s="1">
        <v>43355</v>
      </c>
      <c r="B258">
        <v>39</v>
      </c>
      <c r="C258">
        <v>0</v>
      </c>
      <c r="E258">
        <v>1</v>
      </c>
    </row>
    <row r="259" spans="1:6" ht="15">
      <c r="A259" s="1">
        <v>43356</v>
      </c>
      <c r="B259">
        <v>18</v>
      </c>
      <c r="C259">
        <v>0</v>
      </c>
      <c r="D259">
        <v>17</v>
      </c>
      <c r="F259" t="s">
        <v>240</v>
      </c>
    </row>
    <row r="260" spans="1:3" ht="15">
      <c r="A260" s="1">
        <v>43357</v>
      </c>
      <c r="B260">
        <v>28</v>
      </c>
      <c r="C260">
        <v>2</v>
      </c>
    </row>
    <row r="261" spans="1:3" ht="15">
      <c r="A261" s="1">
        <v>43358</v>
      </c>
      <c r="B261">
        <v>26</v>
      </c>
      <c r="C261">
        <v>6</v>
      </c>
    </row>
    <row r="262" spans="1:5" ht="15">
      <c r="A262" s="2" t="s">
        <v>5</v>
      </c>
      <c r="B262" s="14">
        <f>SUM(B256:B261)</f>
        <v>152</v>
      </c>
      <c r="C262" s="14">
        <f>SUM(C256:C261)</f>
        <v>12</v>
      </c>
      <c r="D262" s="14">
        <f>SUM(D256:D261)</f>
        <v>17</v>
      </c>
      <c r="E262" s="14">
        <f>SUM(E256:E261)</f>
        <v>1</v>
      </c>
    </row>
    <row r="263" spans="1:3" ht="15">
      <c r="A263" s="1">
        <v>43360</v>
      </c>
      <c r="B263">
        <v>32</v>
      </c>
      <c r="C263">
        <v>1</v>
      </c>
    </row>
    <row r="264" spans="1:3" ht="15">
      <c r="A264" s="1">
        <v>43361</v>
      </c>
      <c r="B264">
        <v>19</v>
      </c>
      <c r="C264">
        <v>0</v>
      </c>
    </row>
    <row r="265" spans="1:5" ht="15">
      <c r="A265" s="1">
        <v>43362</v>
      </c>
      <c r="B265">
        <v>19</v>
      </c>
      <c r="C265">
        <v>2</v>
      </c>
      <c r="E265">
        <v>3</v>
      </c>
    </row>
    <row r="266" spans="1:3" ht="15">
      <c r="A266" s="1">
        <v>43363</v>
      </c>
      <c r="B266">
        <v>11</v>
      </c>
      <c r="C266">
        <v>0</v>
      </c>
    </row>
    <row r="267" spans="1:3" ht="15">
      <c r="A267" s="1">
        <v>43364</v>
      </c>
      <c r="B267">
        <v>20</v>
      </c>
      <c r="C267">
        <v>0</v>
      </c>
    </row>
    <row r="268" spans="1:3" ht="15">
      <c r="A268" s="1">
        <v>43365</v>
      </c>
      <c r="B268">
        <v>10</v>
      </c>
      <c r="C268">
        <v>5</v>
      </c>
    </row>
    <row r="269" spans="1:5" ht="15">
      <c r="A269" s="2" t="s">
        <v>5</v>
      </c>
      <c r="B269" s="14">
        <f>SUM(B263:B268)</f>
        <v>111</v>
      </c>
      <c r="C269" s="14">
        <f>SUM(C263:C268)</f>
        <v>8</v>
      </c>
      <c r="D269" s="14">
        <f>SUM(D263:D268)</f>
        <v>0</v>
      </c>
      <c r="E269" s="14">
        <f>SUM(E263:E268)</f>
        <v>3</v>
      </c>
    </row>
    <row r="270" spans="1:3" ht="15">
      <c r="A270" s="1">
        <v>43367</v>
      </c>
      <c r="B270">
        <v>13</v>
      </c>
      <c r="C270">
        <v>0</v>
      </c>
    </row>
    <row r="271" spans="1:3" ht="15">
      <c r="A271" s="1">
        <v>43368</v>
      </c>
      <c r="B271">
        <v>14</v>
      </c>
      <c r="C271">
        <v>0</v>
      </c>
    </row>
    <row r="272" spans="1:3" ht="15">
      <c r="A272" s="1">
        <v>43369</v>
      </c>
      <c r="B272">
        <v>17</v>
      </c>
      <c r="C272">
        <v>0</v>
      </c>
    </row>
    <row r="273" spans="1:3" ht="15">
      <c r="A273" s="1">
        <v>43370</v>
      </c>
      <c r="B273">
        <v>11</v>
      </c>
      <c r="C273">
        <v>1</v>
      </c>
    </row>
    <row r="274" spans="1:3" ht="15">
      <c r="A274" s="1">
        <v>43371</v>
      </c>
      <c r="B274">
        <v>1</v>
      </c>
      <c r="C274">
        <v>0</v>
      </c>
    </row>
    <row r="275" spans="1:6" ht="15">
      <c r="A275" s="1">
        <v>43372</v>
      </c>
      <c r="B275">
        <v>17</v>
      </c>
      <c r="C275">
        <v>3</v>
      </c>
      <c r="F275" t="s">
        <v>241</v>
      </c>
    </row>
    <row r="276" spans="1:11" ht="15">
      <c r="A276" s="2" t="s">
        <v>5</v>
      </c>
      <c r="B276" s="14">
        <f>SUM(B270:B275)</f>
        <v>73</v>
      </c>
      <c r="C276" s="14">
        <f>SUM(C270:C275)</f>
        <v>4</v>
      </c>
      <c r="D276" s="14">
        <f>SUM(D270:D275)</f>
        <v>0</v>
      </c>
      <c r="E276" s="14">
        <f>SUM(E270:E275)</f>
        <v>0</v>
      </c>
      <c r="G276" s="2">
        <f>SUM(B276,B269,B262,B255,B247)</f>
        <v>453</v>
      </c>
      <c r="H276" s="2">
        <f>SUM(C276,C269,C262,C255,C247)</f>
        <v>40</v>
      </c>
      <c r="I276" s="2">
        <f>SUM(D276,D269,D262,D255,D247)</f>
        <v>17</v>
      </c>
      <c r="J276" s="2">
        <f>SUM(G276:I276)</f>
        <v>510</v>
      </c>
      <c r="K276" s="2">
        <f>SUM(E276,E269,E262,E255,E247)</f>
        <v>5</v>
      </c>
    </row>
    <row r="277" spans="1:3" ht="15">
      <c r="A277" s="1">
        <v>43374</v>
      </c>
      <c r="B277">
        <v>6</v>
      </c>
      <c r="C277">
        <v>1</v>
      </c>
    </row>
    <row r="278" spans="1:3" ht="15">
      <c r="A278" s="1">
        <v>43375</v>
      </c>
      <c r="B278">
        <v>15</v>
      </c>
      <c r="C278">
        <v>0</v>
      </c>
    </row>
    <row r="279" spans="1:5" ht="15">
      <c r="A279" s="1">
        <v>43376</v>
      </c>
      <c r="B279">
        <v>17</v>
      </c>
      <c r="C279">
        <v>3</v>
      </c>
      <c r="E279">
        <v>1</v>
      </c>
    </row>
    <row r="280" spans="1:3" ht="15">
      <c r="A280" s="1">
        <v>43377</v>
      </c>
      <c r="B280">
        <v>16</v>
      </c>
      <c r="C280">
        <v>0</v>
      </c>
    </row>
    <row r="281" spans="1:5" ht="15">
      <c r="A281" s="1">
        <v>43378</v>
      </c>
      <c r="B281">
        <v>9</v>
      </c>
      <c r="C281">
        <v>0</v>
      </c>
      <c r="E281">
        <v>1</v>
      </c>
    </row>
    <row r="282" spans="1:6" ht="15">
      <c r="A282" s="1">
        <v>43379</v>
      </c>
      <c r="B282">
        <v>4</v>
      </c>
      <c r="C282">
        <v>0</v>
      </c>
      <c r="D282">
        <v>14</v>
      </c>
      <c r="F282" t="s">
        <v>242</v>
      </c>
    </row>
    <row r="283" spans="1:5" ht="15">
      <c r="A283" s="2" t="s">
        <v>5</v>
      </c>
      <c r="B283" s="14">
        <f>SUM(B277:B282)</f>
        <v>67</v>
      </c>
      <c r="C283" s="14">
        <f>SUM(C277:C282)</f>
        <v>4</v>
      </c>
      <c r="D283" s="14">
        <f>SUM(D277:D282)</f>
        <v>14</v>
      </c>
      <c r="E283" s="14">
        <f>SUM(E277:E282)</f>
        <v>2</v>
      </c>
    </row>
    <row r="284" spans="1:3" ht="15">
      <c r="A284" s="1">
        <v>43381</v>
      </c>
      <c r="B284">
        <v>12</v>
      </c>
      <c r="C284">
        <v>1</v>
      </c>
    </row>
    <row r="285" spans="1:3" ht="15">
      <c r="A285" s="1">
        <v>43382</v>
      </c>
      <c r="B285">
        <v>11</v>
      </c>
      <c r="C285">
        <v>0</v>
      </c>
    </row>
    <row r="286" spans="1:3" ht="15">
      <c r="A286" s="1">
        <v>43383</v>
      </c>
      <c r="B286">
        <v>10</v>
      </c>
      <c r="C286">
        <v>0</v>
      </c>
    </row>
    <row r="287" spans="1:3" ht="15">
      <c r="A287" s="1">
        <v>43384</v>
      </c>
      <c r="B287">
        <v>16</v>
      </c>
      <c r="C287">
        <v>0</v>
      </c>
    </row>
    <row r="288" spans="1:3" ht="15">
      <c r="A288" s="1">
        <v>43385</v>
      </c>
      <c r="B288">
        <v>3</v>
      </c>
      <c r="C288">
        <v>0</v>
      </c>
    </row>
    <row r="289" spans="1:3" ht="15">
      <c r="A289" s="1">
        <v>43386</v>
      </c>
      <c r="B289">
        <v>13</v>
      </c>
      <c r="C289">
        <v>5</v>
      </c>
    </row>
    <row r="290" spans="1:5" ht="15">
      <c r="A290" s="2" t="s">
        <v>5</v>
      </c>
      <c r="B290" s="14">
        <f>SUM(B284:B289)</f>
        <v>65</v>
      </c>
      <c r="C290" s="14">
        <f>SUM(C284:C289)</f>
        <v>6</v>
      </c>
      <c r="D290" s="14">
        <f>SUM(D284:D289)</f>
        <v>0</v>
      </c>
      <c r="E290" s="14">
        <f>SUM(E284:E289)</f>
        <v>0</v>
      </c>
    </row>
    <row r="291" spans="1:3" ht="15">
      <c r="A291" s="1">
        <v>43388</v>
      </c>
      <c r="B291">
        <v>9</v>
      </c>
      <c r="C291">
        <v>0</v>
      </c>
    </row>
    <row r="292" spans="1:3" ht="15">
      <c r="A292" s="1">
        <v>43389</v>
      </c>
      <c r="B292">
        <v>24</v>
      </c>
      <c r="C292">
        <v>2</v>
      </c>
    </row>
    <row r="293" spans="1:3" ht="15">
      <c r="A293" s="1">
        <v>43390</v>
      </c>
      <c r="B293">
        <v>11</v>
      </c>
      <c r="C293">
        <v>1</v>
      </c>
    </row>
    <row r="294" spans="1:3" ht="15">
      <c r="A294" s="1">
        <v>43391</v>
      </c>
      <c r="B294">
        <v>4</v>
      </c>
      <c r="C294">
        <v>0</v>
      </c>
    </row>
    <row r="295" spans="1:3" ht="15">
      <c r="A295" s="1">
        <v>43392</v>
      </c>
      <c r="B295">
        <v>8</v>
      </c>
      <c r="C295">
        <v>0</v>
      </c>
    </row>
    <row r="296" spans="1:3" ht="15">
      <c r="A296" s="1">
        <v>43393</v>
      </c>
      <c r="B296">
        <v>10</v>
      </c>
      <c r="C296">
        <v>2</v>
      </c>
    </row>
    <row r="297" spans="1:5" ht="15">
      <c r="A297" s="2" t="s">
        <v>5</v>
      </c>
      <c r="B297" s="14">
        <f>SUM(B291:B296)</f>
        <v>66</v>
      </c>
      <c r="C297" s="14">
        <f>SUM(C291:C296)</f>
        <v>5</v>
      </c>
      <c r="D297" s="14">
        <f>SUM(D291:D296)</f>
        <v>0</v>
      </c>
      <c r="E297" s="14">
        <f>SUM(E291:E296)</f>
        <v>0</v>
      </c>
    </row>
    <row r="298" spans="1:6" ht="15">
      <c r="A298" s="1">
        <v>43395</v>
      </c>
      <c r="B298">
        <v>16</v>
      </c>
      <c r="C298">
        <v>15</v>
      </c>
      <c r="F298" t="s">
        <v>243</v>
      </c>
    </row>
    <row r="299" spans="1:6" ht="15">
      <c r="A299" s="1">
        <v>43396</v>
      </c>
      <c r="B299">
        <v>20</v>
      </c>
      <c r="C299">
        <v>19</v>
      </c>
      <c r="F299" t="s">
        <v>244</v>
      </c>
    </row>
    <row r="300" spans="1:3" ht="15">
      <c r="A300" s="1">
        <v>43397</v>
      </c>
      <c r="B300">
        <v>24</v>
      </c>
      <c r="C300">
        <v>11</v>
      </c>
    </row>
    <row r="301" spans="1:3" ht="15">
      <c r="A301" s="1">
        <v>43398</v>
      </c>
      <c r="B301">
        <v>7</v>
      </c>
      <c r="C301">
        <v>8</v>
      </c>
    </row>
    <row r="302" spans="1:3" ht="15">
      <c r="A302" s="1">
        <v>43399</v>
      </c>
      <c r="B302">
        <v>14</v>
      </c>
      <c r="C302">
        <v>7</v>
      </c>
    </row>
    <row r="303" spans="1:6" ht="15">
      <c r="A303" s="1">
        <v>43400</v>
      </c>
      <c r="B303">
        <v>7</v>
      </c>
      <c r="C303">
        <v>0</v>
      </c>
      <c r="F303" t="s">
        <v>245</v>
      </c>
    </row>
    <row r="304" spans="1:5" ht="15">
      <c r="A304" s="2" t="s">
        <v>5</v>
      </c>
      <c r="B304" s="14">
        <f>SUM(B298:B303)</f>
        <v>88</v>
      </c>
      <c r="C304" s="14">
        <f>SUM(C298:C303)</f>
        <v>60</v>
      </c>
      <c r="D304" s="14">
        <f>SUM(D298:D303)</f>
        <v>0</v>
      </c>
      <c r="E304" s="14">
        <f>SUM(E298:E303)</f>
        <v>0</v>
      </c>
    </row>
    <row r="305" spans="1:3" ht="15">
      <c r="A305" s="1">
        <v>43402</v>
      </c>
      <c r="B305">
        <v>10</v>
      </c>
      <c r="C305">
        <v>4</v>
      </c>
    </row>
    <row r="306" spans="1:5" ht="15">
      <c r="A306" s="1">
        <v>43403</v>
      </c>
      <c r="B306">
        <v>19</v>
      </c>
      <c r="C306">
        <v>8</v>
      </c>
      <c r="E306">
        <v>1</v>
      </c>
    </row>
    <row r="307" spans="1:11" ht="15">
      <c r="A307" s="1">
        <v>43404</v>
      </c>
      <c r="B307">
        <v>12</v>
      </c>
      <c r="C307">
        <v>2</v>
      </c>
      <c r="G307" s="2">
        <f>SUM(B304:B307,B297,B290,B283)</f>
        <v>327</v>
      </c>
      <c r="H307" s="2">
        <f>SUM(C304:C307,C297,C290,C283)</f>
        <v>89</v>
      </c>
      <c r="I307" s="2">
        <f>SUM(D304:D307,D297,D290,D283)</f>
        <v>14</v>
      </c>
      <c r="J307" s="2">
        <f>SUM(G307:I307)</f>
        <v>430</v>
      </c>
      <c r="K307" s="2">
        <f>SUM(E304:E307,E297,E290,E283)</f>
        <v>3</v>
      </c>
    </row>
    <row r="308" spans="1:3" ht="15">
      <c r="A308" s="1">
        <v>43405</v>
      </c>
      <c r="B308">
        <v>5</v>
      </c>
      <c r="C308">
        <v>0</v>
      </c>
    </row>
    <row r="309" spans="1:3" ht="15">
      <c r="A309" s="1">
        <v>43406</v>
      </c>
      <c r="B309">
        <v>13</v>
      </c>
      <c r="C309">
        <v>0</v>
      </c>
    </row>
    <row r="310" spans="1:3" ht="15">
      <c r="A310" s="1">
        <v>43407</v>
      </c>
      <c r="B310">
        <v>3</v>
      </c>
      <c r="C310">
        <v>2</v>
      </c>
    </row>
    <row r="311" spans="1:5" ht="15">
      <c r="A311" s="2" t="s">
        <v>5</v>
      </c>
      <c r="B311" s="14">
        <f>SUM(B305:B310)</f>
        <v>62</v>
      </c>
      <c r="C311" s="14">
        <f>SUM(C305:C310)</f>
        <v>16</v>
      </c>
      <c r="D311" s="14">
        <f>SUM(D305:D310)</f>
        <v>0</v>
      </c>
      <c r="E311" s="14">
        <f>SUM(E305:E310)</f>
        <v>1</v>
      </c>
    </row>
    <row r="312" spans="1:3" ht="15">
      <c r="A312" s="1">
        <v>43409</v>
      </c>
      <c r="B312">
        <v>12</v>
      </c>
      <c r="C312">
        <v>0</v>
      </c>
    </row>
    <row r="313" spans="1:3" ht="15">
      <c r="A313" s="1">
        <v>43410</v>
      </c>
      <c r="B313">
        <v>3</v>
      </c>
      <c r="C313">
        <v>0</v>
      </c>
    </row>
    <row r="314" spans="1:3" ht="15">
      <c r="A314" s="1">
        <v>43411</v>
      </c>
      <c r="B314">
        <v>1</v>
      </c>
      <c r="C314">
        <v>0</v>
      </c>
    </row>
    <row r="315" spans="1:3" ht="15">
      <c r="A315" s="1">
        <v>43412</v>
      </c>
      <c r="B315">
        <v>9</v>
      </c>
      <c r="C315">
        <v>0</v>
      </c>
    </row>
    <row r="316" spans="1:3" ht="15">
      <c r="A316" s="1">
        <v>43413</v>
      </c>
      <c r="B316">
        <v>6</v>
      </c>
      <c r="C316">
        <v>0</v>
      </c>
    </row>
    <row r="317" spans="1:3" ht="15">
      <c r="A317" s="1">
        <v>43414</v>
      </c>
      <c r="B317">
        <v>2</v>
      </c>
      <c r="C317">
        <v>2</v>
      </c>
    </row>
    <row r="318" spans="1:5" ht="15">
      <c r="A318" s="2" t="s">
        <v>5</v>
      </c>
      <c r="B318" s="14">
        <f>SUM(B312:B317)</f>
        <v>33</v>
      </c>
      <c r="C318" s="14">
        <f>SUM(C312:C317)</f>
        <v>2</v>
      </c>
      <c r="D318" s="14">
        <f>SUM(D312:D317)</f>
        <v>0</v>
      </c>
      <c r="E318" s="14">
        <f>SUM(E312:E317)</f>
        <v>0</v>
      </c>
    </row>
    <row r="319" spans="1:3" ht="15">
      <c r="A319" s="1">
        <v>43416</v>
      </c>
      <c r="B319">
        <v>5</v>
      </c>
      <c r="C319">
        <v>0</v>
      </c>
    </row>
    <row r="320" spans="1:3" ht="15">
      <c r="A320" s="1">
        <v>43417</v>
      </c>
      <c r="B320">
        <v>5</v>
      </c>
      <c r="C320">
        <v>0</v>
      </c>
    </row>
    <row r="321" spans="1:3" ht="15">
      <c r="A321" s="1">
        <v>43418</v>
      </c>
      <c r="B321">
        <v>4</v>
      </c>
      <c r="C321">
        <v>0</v>
      </c>
    </row>
    <row r="322" spans="1:3" ht="15">
      <c r="A322" s="1">
        <v>43419</v>
      </c>
      <c r="B322">
        <v>4</v>
      </c>
      <c r="C322">
        <v>0</v>
      </c>
    </row>
    <row r="323" spans="1:3" ht="15">
      <c r="A323" s="1">
        <v>43420</v>
      </c>
      <c r="B323">
        <v>5</v>
      </c>
      <c r="C323">
        <v>3</v>
      </c>
    </row>
    <row r="324" spans="1:3" ht="15">
      <c r="A324" s="1">
        <v>43421</v>
      </c>
      <c r="B324">
        <v>6</v>
      </c>
      <c r="C324">
        <v>0</v>
      </c>
    </row>
    <row r="325" spans="1:5" ht="15">
      <c r="A325" s="2" t="s">
        <v>5</v>
      </c>
      <c r="B325" s="14">
        <f>SUM(B319:B324)</f>
        <v>29</v>
      </c>
      <c r="C325" s="14">
        <f>SUM(C319:C324)</f>
        <v>3</v>
      </c>
      <c r="D325" s="14">
        <f>SUM(D319:D324)</f>
        <v>0</v>
      </c>
      <c r="E325" s="14">
        <f>SUM(E319:E324)</f>
        <v>0</v>
      </c>
    </row>
    <row r="326" spans="1:5" ht="15">
      <c r="A326" s="1">
        <v>43423</v>
      </c>
      <c r="B326">
        <v>8</v>
      </c>
      <c r="C326">
        <v>0</v>
      </c>
      <c r="E326">
        <v>1</v>
      </c>
    </row>
    <row r="327" spans="1:3" ht="15">
      <c r="A327" s="1">
        <v>43424</v>
      </c>
      <c r="B327">
        <v>1</v>
      </c>
      <c r="C327">
        <v>1</v>
      </c>
    </row>
    <row r="328" spans="1:3" ht="15">
      <c r="A328" s="1">
        <v>43425</v>
      </c>
      <c r="B328">
        <v>7</v>
      </c>
      <c r="C328">
        <v>0</v>
      </c>
    </row>
    <row r="329" spans="1:3" ht="15">
      <c r="A329" s="1">
        <v>43426</v>
      </c>
      <c r="B329">
        <v>5</v>
      </c>
      <c r="C329">
        <v>0</v>
      </c>
    </row>
    <row r="330" spans="1:3" ht="15">
      <c r="A330" s="1">
        <v>43427</v>
      </c>
      <c r="B330">
        <v>7</v>
      </c>
      <c r="C330">
        <v>0</v>
      </c>
    </row>
    <row r="331" spans="1:3" ht="15">
      <c r="A331" s="1">
        <v>43428</v>
      </c>
      <c r="B331">
        <v>4</v>
      </c>
      <c r="C331">
        <v>1</v>
      </c>
    </row>
    <row r="332" spans="1:5" ht="15">
      <c r="A332" s="2" t="s">
        <v>5</v>
      </c>
      <c r="B332" s="14">
        <f>SUM(B326:B331)</f>
        <v>32</v>
      </c>
      <c r="C332" s="14">
        <f>SUM(C326:C331)</f>
        <v>2</v>
      </c>
      <c r="D332" s="14">
        <f>SUM(D326:D331)</f>
        <v>0</v>
      </c>
      <c r="E332" s="14">
        <f>SUM(E326:E331)</f>
        <v>1</v>
      </c>
    </row>
    <row r="333" spans="1:3" ht="15">
      <c r="A333" s="1">
        <v>43430</v>
      </c>
      <c r="B333">
        <v>5</v>
      </c>
      <c r="C333">
        <v>1</v>
      </c>
    </row>
    <row r="334" spans="1:3" ht="15">
      <c r="A334" s="1">
        <v>43431</v>
      </c>
      <c r="B334">
        <v>3</v>
      </c>
      <c r="C334">
        <v>0</v>
      </c>
    </row>
    <row r="335" spans="1:3" ht="15">
      <c r="A335" s="1">
        <v>43432</v>
      </c>
      <c r="B335">
        <v>3</v>
      </c>
      <c r="C335">
        <v>0</v>
      </c>
    </row>
    <row r="336" spans="1:3" ht="15">
      <c r="A336" s="1">
        <v>43433</v>
      </c>
      <c r="B336">
        <v>1</v>
      </c>
      <c r="C336">
        <v>0</v>
      </c>
    </row>
    <row r="337" spans="1:11" ht="15">
      <c r="A337" s="1">
        <v>43434</v>
      </c>
      <c r="B337">
        <v>13</v>
      </c>
      <c r="C337">
        <v>0</v>
      </c>
      <c r="G337" s="2">
        <f>SUM(B332:B337,B325,B318,B308:B310)</f>
        <v>140</v>
      </c>
      <c r="H337" s="2">
        <f>SUM(C332:C337,C325,C318,C308:C310)</f>
        <v>10</v>
      </c>
      <c r="I337" s="2">
        <f>SUM(D332:D337,D325,D318,D308:D310)</f>
        <v>0</v>
      </c>
      <c r="J337" s="2">
        <f>SUM(G337:I337)</f>
        <v>150</v>
      </c>
      <c r="K337" s="2">
        <f>SUM(E332:E337,E325,E318,E308:E310)</f>
        <v>1</v>
      </c>
    </row>
    <row r="338" spans="1:6" ht="15">
      <c r="A338" s="1">
        <v>43435</v>
      </c>
      <c r="B338">
        <v>35</v>
      </c>
      <c r="C338">
        <v>59</v>
      </c>
      <c r="F338" t="s">
        <v>246</v>
      </c>
    </row>
    <row r="339" spans="1:5" ht="15">
      <c r="A339" s="2" t="s">
        <v>5</v>
      </c>
      <c r="B339" s="14">
        <f>SUM(B333:B338)</f>
        <v>60</v>
      </c>
      <c r="C339" s="14">
        <f>SUM(C333:C338)</f>
        <v>60</v>
      </c>
      <c r="D339" s="14">
        <f>SUM(D333:D338)</f>
        <v>0</v>
      </c>
      <c r="E339" s="14">
        <f>SUM(E333:E338)</f>
        <v>0</v>
      </c>
    </row>
    <row r="340" spans="1:3" ht="15">
      <c r="A340" s="1">
        <v>43437</v>
      </c>
      <c r="B340">
        <v>9</v>
      </c>
      <c r="C340">
        <v>1</v>
      </c>
    </row>
    <row r="341" spans="1:3" ht="15">
      <c r="A341" s="1">
        <v>43438</v>
      </c>
      <c r="B341">
        <v>5</v>
      </c>
      <c r="C341">
        <v>0</v>
      </c>
    </row>
    <row r="342" spans="1:3" ht="15">
      <c r="A342" s="1">
        <v>43439</v>
      </c>
      <c r="B342">
        <v>9</v>
      </c>
      <c r="C342">
        <v>0</v>
      </c>
    </row>
    <row r="343" spans="1:3" ht="15">
      <c r="A343" s="1">
        <v>43440</v>
      </c>
      <c r="B343">
        <v>2</v>
      </c>
      <c r="C343">
        <v>0</v>
      </c>
    </row>
    <row r="344" spans="1:3" ht="15">
      <c r="A344" s="1">
        <v>43441</v>
      </c>
      <c r="B344">
        <v>8</v>
      </c>
      <c r="C344">
        <v>0</v>
      </c>
    </row>
    <row r="345" spans="1:3" ht="15">
      <c r="A345" s="1">
        <v>43442</v>
      </c>
      <c r="B345">
        <v>12</v>
      </c>
      <c r="C345">
        <v>1</v>
      </c>
    </row>
    <row r="346" spans="1:5" ht="15">
      <c r="A346" s="2" t="s">
        <v>5</v>
      </c>
      <c r="B346" s="14">
        <f>SUM(B340:B345)</f>
        <v>45</v>
      </c>
      <c r="C346" s="14">
        <f>SUM(C340:C345)</f>
        <v>2</v>
      </c>
      <c r="D346" s="14">
        <f>SUM(D340:D345)</f>
        <v>0</v>
      </c>
      <c r="E346" s="14">
        <f>SUM(E340:E345)</f>
        <v>0</v>
      </c>
    </row>
    <row r="347" spans="1:3" ht="15">
      <c r="A347" s="1">
        <v>43444</v>
      </c>
      <c r="B347">
        <v>3</v>
      </c>
      <c r="C347">
        <v>0</v>
      </c>
    </row>
    <row r="348" spans="1:3" ht="15">
      <c r="A348" s="1">
        <v>43445</v>
      </c>
      <c r="B348">
        <v>4</v>
      </c>
      <c r="C348">
        <v>0</v>
      </c>
    </row>
    <row r="349" spans="1:3" ht="15">
      <c r="A349" s="1">
        <v>43446</v>
      </c>
      <c r="B349">
        <v>6</v>
      </c>
      <c r="C349">
        <v>1</v>
      </c>
    </row>
    <row r="350" spans="1:3" ht="15">
      <c r="A350" s="1">
        <v>43447</v>
      </c>
      <c r="B350">
        <v>2</v>
      </c>
      <c r="C350">
        <v>0</v>
      </c>
    </row>
    <row r="351" spans="1:3" ht="15">
      <c r="A351" s="1">
        <v>43448</v>
      </c>
      <c r="B351">
        <v>9</v>
      </c>
      <c r="C351">
        <v>0</v>
      </c>
    </row>
    <row r="352" spans="1:6" ht="15">
      <c r="A352" s="1">
        <v>43449</v>
      </c>
      <c r="B352">
        <v>3</v>
      </c>
      <c r="C352">
        <v>0</v>
      </c>
      <c r="D352">
        <v>26</v>
      </c>
      <c r="F352" t="s">
        <v>249</v>
      </c>
    </row>
    <row r="353" spans="1:5" ht="15">
      <c r="A353" s="2" t="s">
        <v>5</v>
      </c>
      <c r="B353" s="14">
        <f>SUM(B347:B352)</f>
        <v>27</v>
      </c>
      <c r="C353" s="14">
        <f>SUM(C347:C352)</f>
        <v>1</v>
      </c>
      <c r="D353" s="14">
        <f>SUM(D347:D352)</f>
        <v>26</v>
      </c>
      <c r="E353" s="14">
        <f>SUM(E347:E352)</f>
        <v>0</v>
      </c>
    </row>
    <row r="354" spans="1:3" ht="15">
      <c r="A354" s="1">
        <v>43451</v>
      </c>
      <c r="B354">
        <v>13</v>
      </c>
      <c r="C354">
        <v>3</v>
      </c>
    </row>
    <row r="355" spans="1:3" ht="15">
      <c r="A355" s="1">
        <v>43452</v>
      </c>
      <c r="B355">
        <v>0</v>
      </c>
      <c r="C355">
        <v>0</v>
      </c>
    </row>
    <row r="356" spans="1:3" ht="15">
      <c r="A356" s="1">
        <v>43453</v>
      </c>
      <c r="B356">
        <v>9</v>
      </c>
      <c r="C356">
        <v>0</v>
      </c>
    </row>
    <row r="357" spans="1:6" ht="15">
      <c r="A357" s="1">
        <v>43454</v>
      </c>
      <c r="B357" s="10">
        <v>14</v>
      </c>
      <c r="C357" s="10">
        <v>12</v>
      </c>
      <c r="D357" s="14"/>
      <c r="E357" s="14"/>
      <c r="F357" t="s">
        <v>250</v>
      </c>
    </row>
    <row r="358" spans="1:3" ht="15">
      <c r="A358" s="1">
        <v>43455</v>
      </c>
      <c r="B358">
        <v>7</v>
      </c>
      <c r="C358">
        <v>3</v>
      </c>
    </row>
    <row r="359" spans="1:11" ht="15">
      <c r="A359" s="1">
        <v>43456</v>
      </c>
      <c r="F359" t="s">
        <v>247</v>
      </c>
      <c r="K359" s="26"/>
    </row>
    <row r="360" spans="1:11" ht="15">
      <c r="A360" s="2" t="s">
        <v>5</v>
      </c>
      <c r="B360" s="14">
        <f>SUM(B354:B359)</f>
        <v>43</v>
      </c>
      <c r="C360" s="14">
        <f>SUM(C354:C359)</f>
        <v>18</v>
      </c>
      <c r="D360" s="14">
        <f>SUM(D354:D359)</f>
        <v>0</v>
      </c>
      <c r="E360" s="14">
        <f>SUM(E354:E359)</f>
        <v>0</v>
      </c>
      <c r="G360" s="2">
        <f>SUM(B360,B353,B346,B338)</f>
        <v>150</v>
      </c>
      <c r="H360" s="2">
        <f>SUM(C360,C353,C346,C338)</f>
        <v>80</v>
      </c>
      <c r="I360" s="2">
        <f>SUM(D360,D353,D346,D338)</f>
        <v>26</v>
      </c>
      <c r="J360" s="2">
        <f>SUM(G360:I360)</f>
        <v>256</v>
      </c>
      <c r="K360" s="2">
        <f>SUM(E360,E353,E346,E338)</f>
        <v>0</v>
      </c>
    </row>
    <row r="362" spans="7:11" ht="15">
      <c r="G362" s="17">
        <f>SUM(G360,G337,G307,G276,G246,G215,G185,G155,G124,G94,G63,G35)</f>
        <v>3484</v>
      </c>
      <c r="H362" s="17">
        <f>SUM(H360,H337,H307,H276,H246,H215,H185,H155,H124,H94,H63,H35)</f>
        <v>870</v>
      </c>
      <c r="I362" s="17">
        <f>SUM(I360,I337,I307,I276,I246,I215,I185,I155,I124,I94,I63,I35)</f>
        <v>162</v>
      </c>
      <c r="J362" s="17">
        <f>SUM(J360,J337,J307,J276,J246,J215,J185,J155,J124,J94,J63,J35)</f>
        <v>4516</v>
      </c>
      <c r="K362" s="17">
        <f>SUM(K360,K337,K307,K276,K246,K215,K185,K155,K124,K94,K63,K35)</f>
        <v>44</v>
      </c>
    </row>
  </sheetData>
  <sheetProtection/>
  <mergeCells count="7">
    <mergeCell ref="R2:R3"/>
    <mergeCell ref="G2:J2"/>
    <mergeCell ref="M2:M3"/>
    <mergeCell ref="O2:O3"/>
    <mergeCell ref="N2:N3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63" sqref="G63:I63"/>
    </sheetView>
  </sheetViews>
  <sheetFormatPr defaultColWidth="9.140625" defaultRowHeight="15"/>
  <cols>
    <col min="1" max="1" width="12.421875" style="0" customWidth="1"/>
    <col min="6" max="6" width="35.421875" style="0" customWidth="1"/>
  </cols>
  <sheetData>
    <row r="1" spans="1:6" s="10" customFormat="1" ht="15">
      <c r="A1" s="14" t="s">
        <v>248</v>
      </c>
      <c r="B1" s="14"/>
      <c r="C1" s="14"/>
      <c r="D1" s="14"/>
      <c r="E1" s="14"/>
      <c r="F1" s="14"/>
    </row>
    <row r="2" spans="7:18" s="10" customFormat="1" ht="15">
      <c r="G2" s="45" t="s">
        <v>85</v>
      </c>
      <c r="H2" s="45"/>
      <c r="I2" s="45"/>
      <c r="J2" s="45"/>
      <c r="M2" s="46" t="s">
        <v>1</v>
      </c>
      <c r="N2" s="46" t="s">
        <v>2</v>
      </c>
      <c r="O2" s="46" t="s">
        <v>3</v>
      </c>
      <c r="P2" s="45" t="s">
        <v>89</v>
      </c>
      <c r="Q2" s="46" t="s">
        <v>103</v>
      </c>
      <c r="R2" s="45" t="s">
        <v>234</v>
      </c>
    </row>
    <row r="3" spans="1:18" s="10" customFormat="1" ht="15">
      <c r="A3" s="14" t="s">
        <v>0</v>
      </c>
      <c r="B3" s="14" t="s">
        <v>1</v>
      </c>
      <c r="C3" s="14" t="s">
        <v>2</v>
      </c>
      <c r="D3" s="14" t="s">
        <v>3</v>
      </c>
      <c r="E3" s="14" t="s">
        <v>234</v>
      </c>
      <c r="F3" s="14" t="s">
        <v>4</v>
      </c>
      <c r="G3" s="14" t="s">
        <v>1</v>
      </c>
      <c r="H3" s="14" t="s">
        <v>2</v>
      </c>
      <c r="I3" s="14" t="s">
        <v>3</v>
      </c>
      <c r="J3" s="14" t="s">
        <v>89</v>
      </c>
      <c r="K3" s="14" t="s">
        <v>234</v>
      </c>
      <c r="M3" s="46"/>
      <c r="N3" s="46"/>
      <c r="O3" s="46"/>
      <c r="P3" s="45"/>
      <c r="Q3" s="46"/>
      <c r="R3" s="45"/>
    </row>
    <row r="4" spans="1:18" ht="15">
      <c r="A4" s="1"/>
      <c r="F4" s="10"/>
      <c r="L4" s="10" t="s">
        <v>90</v>
      </c>
      <c r="M4">
        <f>SUM(G35)</f>
        <v>135</v>
      </c>
      <c r="N4">
        <f>SUM(H35)</f>
        <v>25</v>
      </c>
      <c r="O4">
        <f>SUM(I35)</f>
        <v>5</v>
      </c>
      <c r="P4">
        <f>SUM(M4:O4)</f>
        <v>165</v>
      </c>
      <c r="Q4" s="14">
        <f>SUM(M4:N4)</f>
        <v>160</v>
      </c>
      <c r="R4">
        <f>SUM(K35)</f>
        <v>3</v>
      </c>
    </row>
    <row r="5" spans="1:18" ht="15">
      <c r="A5" s="1">
        <v>43466</v>
      </c>
      <c r="L5" s="10" t="s">
        <v>91</v>
      </c>
      <c r="M5">
        <f>SUM(G63)</f>
        <v>282</v>
      </c>
      <c r="N5">
        <f>SUM(H63)</f>
        <v>109</v>
      </c>
      <c r="O5">
        <f>SUM(I63)</f>
        <v>6</v>
      </c>
      <c r="P5">
        <f>SUM(M5:O5)</f>
        <v>397</v>
      </c>
      <c r="Q5" s="14">
        <f aca="true" t="shared" si="0" ref="Q5:Q15">SUM(M5:N5)</f>
        <v>391</v>
      </c>
      <c r="R5">
        <f>SUM(K63)</f>
        <v>1</v>
      </c>
    </row>
    <row r="6" spans="1:18" ht="15">
      <c r="A6" s="1">
        <v>43467</v>
      </c>
      <c r="L6" s="10" t="s">
        <v>92</v>
      </c>
      <c r="M6">
        <f>SUM(G94)</f>
        <v>264</v>
      </c>
      <c r="N6">
        <f>SUM(H94)</f>
        <v>102</v>
      </c>
      <c r="O6">
        <f>SUM(I94)</f>
        <v>47</v>
      </c>
      <c r="P6">
        <f aca="true" t="shared" si="1" ref="P6:P13">SUM(M6:O6)</f>
        <v>413</v>
      </c>
      <c r="Q6" s="14">
        <f t="shared" si="0"/>
        <v>366</v>
      </c>
      <c r="R6">
        <f>SUM(K94)</f>
        <v>3</v>
      </c>
    </row>
    <row r="7" spans="1:18" ht="15">
      <c r="A7" s="1">
        <v>43468</v>
      </c>
      <c r="L7" s="10" t="s">
        <v>93</v>
      </c>
      <c r="M7">
        <f>SUM(G124)</f>
        <v>300</v>
      </c>
      <c r="N7">
        <f>SUM(H124)</f>
        <v>136</v>
      </c>
      <c r="O7">
        <f>SUM(I124)</f>
        <v>0</v>
      </c>
      <c r="P7">
        <f t="shared" si="1"/>
        <v>436</v>
      </c>
      <c r="Q7" s="14">
        <f t="shared" si="0"/>
        <v>436</v>
      </c>
      <c r="R7">
        <f>SUM(K124)</f>
        <v>4</v>
      </c>
    </row>
    <row r="8" spans="1:18" ht="15">
      <c r="A8" s="1">
        <v>43469</v>
      </c>
      <c r="L8" s="10" t="s">
        <v>94</v>
      </c>
      <c r="M8">
        <f>SUM(G155)</f>
        <v>0</v>
      </c>
      <c r="N8">
        <f>SUM(H155)</f>
        <v>0</v>
      </c>
      <c r="O8">
        <f>SUM(I155)</f>
        <v>0</v>
      </c>
      <c r="P8">
        <f t="shared" si="1"/>
        <v>0</v>
      </c>
      <c r="Q8" s="14">
        <f t="shared" si="0"/>
        <v>0</v>
      </c>
      <c r="R8">
        <f>SUM(K155)</f>
        <v>0</v>
      </c>
    </row>
    <row r="9" spans="1:18" ht="15">
      <c r="A9" s="1">
        <v>43470</v>
      </c>
      <c r="L9" s="10" t="s">
        <v>95</v>
      </c>
      <c r="M9">
        <f>SUM(G185)</f>
        <v>0</v>
      </c>
      <c r="N9">
        <f>SUM(H185)</f>
        <v>0</v>
      </c>
      <c r="O9">
        <f>SUM(I185)</f>
        <v>0</v>
      </c>
      <c r="P9">
        <f t="shared" si="1"/>
        <v>0</v>
      </c>
      <c r="Q9" s="14">
        <f t="shared" si="0"/>
        <v>0</v>
      </c>
      <c r="R9">
        <f>SUM(K185)</f>
        <v>0</v>
      </c>
    </row>
    <row r="10" spans="1:18" ht="15">
      <c r="A10" s="2" t="s">
        <v>5</v>
      </c>
      <c r="B10" s="14">
        <f>SUM(B4:B9)</f>
        <v>0</v>
      </c>
      <c r="C10" s="14">
        <f>SUM(C4:C9)</f>
        <v>0</v>
      </c>
      <c r="D10" s="14">
        <f>SUM(D4:D9)</f>
        <v>0</v>
      </c>
      <c r="E10" s="14">
        <f>SUM(E4:E9)</f>
        <v>0</v>
      </c>
      <c r="L10" s="10" t="s">
        <v>96</v>
      </c>
      <c r="M10">
        <f>SUM(G215)</f>
        <v>0</v>
      </c>
      <c r="N10">
        <f>SUM(H215)</f>
        <v>0</v>
      </c>
      <c r="O10">
        <f>SUM(I215)</f>
        <v>0</v>
      </c>
      <c r="P10">
        <f t="shared" si="1"/>
        <v>0</v>
      </c>
      <c r="Q10" s="14">
        <f t="shared" si="0"/>
        <v>0</v>
      </c>
      <c r="R10">
        <f>SUM(K215)</f>
        <v>0</v>
      </c>
    </row>
    <row r="11" spans="1:18" ht="15">
      <c r="A11" s="1">
        <v>43472</v>
      </c>
      <c r="B11">
        <v>14</v>
      </c>
      <c r="C11">
        <v>7</v>
      </c>
      <c r="E11">
        <v>2</v>
      </c>
      <c r="L11" s="10" t="s">
        <v>97</v>
      </c>
      <c r="M11">
        <f>SUM(G246)</f>
        <v>0</v>
      </c>
      <c r="N11">
        <f>SUM(H246)</f>
        <v>0</v>
      </c>
      <c r="O11">
        <f>SUM(I246)</f>
        <v>0</v>
      </c>
      <c r="P11">
        <f t="shared" si="1"/>
        <v>0</v>
      </c>
      <c r="Q11" s="14">
        <f t="shared" si="0"/>
        <v>0</v>
      </c>
      <c r="R11">
        <f>SUM(K246)</f>
        <v>0</v>
      </c>
    </row>
    <row r="12" spans="1:18" ht="15">
      <c r="A12" s="1">
        <v>43473</v>
      </c>
      <c r="B12">
        <v>5</v>
      </c>
      <c r="C12">
        <v>0</v>
      </c>
      <c r="E12">
        <v>1</v>
      </c>
      <c r="L12" s="10" t="s">
        <v>98</v>
      </c>
      <c r="M12">
        <f>SUM(G276)</f>
        <v>0</v>
      </c>
      <c r="N12">
        <f>SUM(H276)</f>
        <v>0</v>
      </c>
      <c r="O12">
        <f>SUM(I276)</f>
        <v>0</v>
      </c>
      <c r="P12">
        <f t="shared" si="1"/>
        <v>0</v>
      </c>
      <c r="Q12" s="14">
        <f t="shared" si="0"/>
        <v>0</v>
      </c>
      <c r="R12">
        <f>SUM(K276)</f>
        <v>0</v>
      </c>
    </row>
    <row r="13" spans="1:18" ht="15">
      <c r="A13" s="1">
        <v>43474</v>
      </c>
      <c r="B13">
        <v>1</v>
      </c>
      <c r="C13">
        <v>1</v>
      </c>
      <c r="L13" s="10" t="s">
        <v>99</v>
      </c>
      <c r="M13">
        <f>SUM(G307)</f>
        <v>0</v>
      </c>
      <c r="N13">
        <f>SUM(H307)</f>
        <v>0</v>
      </c>
      <c r="O13">
        <f>SUM(I307)</f>
        <v>0</v>
      </c>
      <c r="P13">
        <f t="shared" si="1"/>
        <v>0</v>
      </c>
      <c r="Q13" s="14">
        <f t="shared" si="0"/>
        <v>0</v>
      </c>
      <c r="R13">
        <f>SUM(K307)</f>
        <v>0</v>
      </c>
    </row>
    <row r="14" spans="1:18" ht="15">
      <c r="A14" s="1">
        <v>43475</v>
      </c>
      <c r="B14">
        <v>3</v>
      </c>
      <c r="C14">
        <v>0</v>
      </c>
      <c r="L14" s="10" t="s">
        <v>100</v>
      </c>
      <c r="M14">
        <f>SUM(G337)</f>
        <v>0</v>
      </c>
      <c r="N14">
        <f>SUM(H337)</f>
        <v>0</v>
      </c>
      <c r="O14">
        <f>SUM(I337)</f>
        <v>0</v>
      </c>
      <c r="P14">
        <f>SUM(J337)</f>
        <v>0</v>
      </c>
      <c r="Q14" s="14">
        <f t="shared" si="0"/>
        <v>0</v>
      </c>
      <c r="R14">
        <f>SUM(K337)</f>
        <v>0</v>
      </c>
    </row>
    <row r="15" spans="1:18" ht="15">
      <c r="A15" s="1">
        <v>43476</v>
      </c>
      <c r="B15">
        <v>10</v>
      </c>
      <c r="C15">
        <v>0</v>
      </c>
      <c r="L15" s="10" t="s">
        <v>101</v>
      </c>
      <c r="M15">
        <f>SUM(G360)</f>
        <v>0</v>
      </c>
      <c r="N15">
        <f>SUM(H360)</f>
        <v>0</v>
      </c>
      <c r="O15">
        <f>SUM(I360)</f>
        <v>0</v>
      </c>
      <c r="P15">
        <f>SUM(J360)</f>
        <v>0</v>
      </c>
      <c r="Q15" s="14">
        <f t="shared" si="0"/>
        <v>0</v>
      </c>
      <c r="R15">
        <f>SUM(K360)</f>
        <v>0</v>
      </c>
    </row>
    <row r="16" spans="1:18" ht="15">
      <c r="A16" s="1">
        <v>43477</v>
      </c>
      <c r="B16">
        <v>7</v>
      </c>
      <c r="C16">
        <v>2</v>
      </c>
      <c r="L16" s="14" t="s">
        <v>89</v>
      </c>
      <c r="M16" s="2">
        <f aca="true" t="shared" si="2" ref="M16:R16">SUM(M4:M15)</f>
        <v>981</v>
      </c>
      <c r="N16" s="2">
        <f t="shared" si="2"/>
        <v>372</v>
      </c>
      <c r="O16" s="2">
        <f t="shared" si="2"/>
        <v>58</v>
      </c>
      <c r="P16" s="2">
        <f t="shared" si="2"/>
        <v>1411</v>
      </c>
      <c r="Q16" s="2">
        <f t="shared" si="2"/>
        <v>1353</v>
      </c>
      <c r="R16" s="2">
        <f t="shared" si="2"/>
        <v>11</v>
      </c>
    </row>
    <row r="17" spans="1:5" ht="15">
      <c r="A17" s="2" t="s">
        <v>5</v>
      </c>
      <c r="B17" s="14">
        <f>SUM(B11:B16)</f>
        <v>40</v>
      </c>
      <c r="C17" s="14">
        <f>SUM(C11:C16)</f>
        <v>10</v>
      </c>
      <c r="D17" s="14">
        <f>SUM(D11:D16)</f>
        <v>0</v>
      </c>
      <c r="E17" s="14">
        <f>SUM(E11:E16)</f>
        <v>3</v>
      </c>
    </row>
    <row r="18" spans="1:3" ht="15">
      <c r="A18" s="1">
        <v>43479</v>
      </c>
      <c r="B18">
        <v>5</v>
      </c>
      <c r="C18">
        <v>0</v>
      </c>
    </row>
    <row r="19" spans="1:3" ht="15">
      <c r="A19" s="1">
        <v>43480</v>
      </c>
      <c r="B19">
        <v>8</v>
      </c>
      <c r="C19">
        <v>0</v>
      </c>
    </row>
    <row r="20" spans="1:6" ht="15">
      <c r="A20" s="1">
        <v>43481</v>
      </c>
      <c r="B20">
        <v>7</v>
      </c>
      <c r="C20">
        <v>1</v>
      </c>
      <c r="D20">
        <v>5</v>
      </c>
      <c r="F20" t="s">
        <v>251</v>
      </c>
    </row>
    <row r="21" spans="1:3" ht="15">
      <c r="A21" s="1">
        <v>43482</v>
      </c>
      <c r="B21">
        <v>3</v>
      </c>
      <c r="C21">
        <v>0</v>
      </c>
    </row>
    <row r="22" spans="1:3" ht="15">
      <c r="A22" s="1">
        <v>43483</v>
      </c>
      <c r="B22">
        <v>3</v>
      </c>
      <c r="C22">
        <v>2</v>
      </c>
    </row>
    <row r="23" spans="1:3" ht="15">
      <c r="A23" s="1">
        <v>43484</v>
      </c>
      <c r="B23">
        <v>6</v>
      </c>
      <c r="C23">
        <v>3</v>
      </c>
    </row>
    <row r="24" spans="1:5" ht="15">
      <c r="A24" s="2" t="s">
        <v>5</v>
      </c>
      <c r="B24" s="14">
        <f>SUM(B18:B23)</f>
        <v>32</v>
      </c>
      <c r="C24" s="14">
        <f>SUM(C18:C23)</f>
        <v>6</v>
      </c>
      <c r="D24" s="14">
        <f>SUM(D18:D23)</f>
        <v>5</v>
      </c>
      <c r="E24" s="14">
        <f>SUM(E18:E23)</f>
        <v>0</v>
      </c>
    </row>
    <row r="25" spans="1:3" ht="15">
      <c r="A25" s="1">
        <v>43486</v>
      </c>
      <c r="B25">
        <v>8</v>
      </c>
      <c r="C25">
        <v>0</v>
      </c>
    </row>
    <row r="26" spans="1:3" ht="15">
      <c r="A26" s="1">
        <v>43487</v>
      </c>
      <c r="B26">
        <v>13</v>
      </c>
      <c r="C26">
        <v>1</v>
      </c>
    </row>
    <row r="27" spans="1:3" ht="15">
      <c r="A27" s="1">
        <v>43488</v>
      </c>
      <c r="B27">
        <v>3</v>
      </c>
      <c r="C27">
        <v>1</v>
      </c>
    </row>
    <row r="28" spans="1:3" ht="15">
      <c r="A28" s="1">
        <v>43489</v>
      </c>
      <c r="B28">
        <v>4</v>
      </c>
      <c r="C28">
        <v>0</v>
      </c>
    </row>
    <row r="29" spans="1:3" ht="15">
      <c r="A29" s="1">
        <v>43490</v>
      </c>
      <c r="B29">
        <v>5</v>
      </c>
      <c r="C29">
        <v>4</v>
      </c>
    </row>
    <row r="30" spans="1:3" ht="15">
      <c r="A30" s="1">
        <v>43491</v>
      </c>
      <c r="B30">
        <v>2</v>
      </c>
      <c r="C30">
        <v>0</v>
      </c>
    </row>
    <row r="31" spans="1:5" ht="15">
      <c r="A31" s="2" t="s">
        <v>5</v>
      </c>
      <c r="B31" s="14">
        <f>SUM(B25:B30)</f>
        <v>35</v>
      </c>
      <c r="C31" s="14">
        <f>SUM(C25:C30)</f>
        <v>6</v>
      </c>
      <c r="D31" s="14">
        <f>SUM(D25:D30)</f>
        <v>0</v>
      </c>
      <c r="E31" s="14">
        <f>SUM(E25:E30)</f>
        <v>0</v>
      </c>
    </row>
    <row r="32" spans="1:3" ht="15">
      <c r="A32" s="1">
        <v>43493</v>
      </c>
      <c r="B32">
        <v>2</v>
      </c>
      <c r="C32">
        <v>0</v>
      </c>
    </row>
    <row r="33" spans="1:3" ht="15">
      <c r="A33" s="1">
        <v>43494</v>
      </c>
      <c r="B33">
        <v>9</v>
      </c>
      <c r="C33">
        <v>0</v>
      </c>
    </row>
    <row r="34" spans="1:3" ht="15">
      <c r="A34" s="1">
        <v>43495</v>
      </c>
      <c r="B34">
        <v>4</v>
      </c>
      <c r="C34">
        <v>3</v>
      </c>
    </row>
    <row r="35" spans="1:11" ht="15">
      <c r="A35" s="1">
        <v>43496</v>
      </c>
      <c r="B35">
        <v>13</v>
      </c>
      <c r="C35">
        <v>0</v>
      </c>
      <c r="G35" s="2">
        <f>SUM(B31:B35,B24,B17,B10)</f>
        <v>135</v>
      </c>
      <c r="H35" s="2">
        <f>SUM(C31:C35,C24,C17,C10)</f>
        <v>25</v>
      </c>
      <c r="I35" s="2">
        <f>SUM(D31:D35,D24,D17,D10)</f>
        <v>5</v>
      </c>
      <c r="J35" s="2">
        <f>SUM(G35:I35)</f>
        <v>165</v>
      </c>
      <c r="K35" s="2">
        <f>SUM(E31:E35,E24,E17,E10)</f>
        <v>3</v>
      </c>
    </row>
    <row r="36" spans="1:6" ht="15">
      <c r="A36" s="1">
        <v>43497</v>
      </c>
      <c r="F36" t="s">
        <v>230</v>
      </c>
    </row>
    <row r="37" spans="1:3" ht="15">
      <c r="A37" s="1">
        <v>43498</v>
      </c>
      <c r="B37">
        <v>6</v>
      </c>
      <c r="C37">
        <v>0</v>
      </c>
    </row>
    <row r="38" spans="1:5" ht="15">
      <c r="A38" s="2" t="s">
        <v>5</v>
      </c>
      <c r="B38" s="14">
        <f>SUM(B32:B37)</f>
        <v>34</v>
      </c>
      <c r="C38" s="14">
        <f>SUM(C32:C37)</f>
        <v>3</v>
      </c>
      <c r="D38" s="14">
        <f>SUM(D32:D37)</f>
        <v>0</v>
      </c>
      <c r="E38" s="14">
        <f>SUM(E32:E37)</f>
        <v>0</v>
      </c>
    </row>
    <row r="39" spans="1:3" ht="15">
      <c r="A39" s="1">
        <v>43500</v>
      </c>
      <c r="B39">
        <v>6</v>
      </c>
      <c r="C39">
        <v>0</v>
      </c>
    </row>
    <row r="40" spans="1:3" ht="15">
      <c r="A40" s="1">
        <v>43501</v>
      </c>
      <c r="B40">
        <v>11</v>
      </c>
      <c r="C40">
        <v>0</v>
      </c>
    </row>
    <row r="41" spans="1:3" ht="15">
      <c r="A41" s="1">
        <v>43502</v>
      </c>
      <c r="B41">
        <v>10</v>
      </c>
      <c r="C41">
        <v>0</v>
      </c>
    </row>
    <row r="42" spans="1:3" ht="15">
      <c r="A42" s="1">
        <v>43503</v>
      </c>
      <c r="B42">
        <v>5</v>
      </c>
      <c r="C42">
        <v>0</v>
      </c>
    </row>
    <row r="43" spans="1:3" ht="15">
      <c r="A43" s="1">
        <v>43504</v>
      </c>
      <c r="B43">
        <v>14</v>
      </c>
      <c r="C43">
        <v>2</v>
      </c>
    </row>
    <row r="44" spans="1:3" ht="15">
      <c r="A44" s="1">
        <v>43505</v>
      </c>
      <c r="B44">
        <v>5</v>
      </c>
      <c r="C44">
        <v>0</v>
      </c>
    </row>
    <row r="45" spans="1:5" ht="15">
      <c r="A45" s="2" t="s">
        <v>5</v>
      </c>
      <c r="B45" s="14">
        <f>SUM(B39:B44)</f>
        <v>51</v>
      </c>
      <c r="C45" s="14">
        <f>SUM(C39:C44)</f>
        <v>2</v>
      </c>
      <c r="D45" s="14">
        <f>SUM(D39:D44)</f>
        <v>0</v>
      </c>
      <c r="E45" s="14">
        <f>SUM(E39:E44)</f>
        <v>0</v>
      </c>
    </row>
    <row r="46" spans="1:6" ht="15">
      <c r="A46" s="1">
        <v>43507</v>
      </c>
      <c r="B46">
        <v>10</v>
      </c>
      <c r="C46">
        <v>3</v>
      </c>
      <c r="F46" s="10"/>
    </row>
    <row r="47" spans="1:3" ht="15">
      <c r="A47" s="1">
        <v>43508</v>
      </c>
      <c r="B47">
        <v>25</v>
      </c>
      <c r="C47">
        <v>5</v>
      </c>
    </row>
    <row r="48" spans="1:3" ht="15">
      <c r="A48" s="1">
        <v>43509</v>
      </c>
      <c r="B48">
        <v>3</v>
      </c>
      <c r="C48">
        <v>0</v>
      </c>
    </row>
    <row r="49" spans="1:3" ht="15">
      <c r="A49" s="1">
        <v>43510</v>
      </c>
      <c r="B49">
        <v>6</v>
      </c>
      <c r="C49">
        <v>3</v>
      </c>
    </row>
    <row r="50" spans="1:3" ht="15">
      <c r="A50" s="1">
        <v>43511</v>
      </c>
      <c r="B50">
        <v>12</v>
      </c>
      <c r="C50">
        <v>1</v>
      </c>
    </row>
    <row r="51" spans="1:3" ht="15">
      <c r="A51" s="1">
        <v>43512</v>
      </c>
      <c r="B51">
        <v>12</v>
      </c>
      <c r="C51">
        <v>15</v>
      </c>
    </row>
    <row r="52" spans="1:5" ht="15">
      <c r="A52" s="2" t="s">
        <v>5</v>
      </c>
      <c r="B52" s="14">
        <f>SUM(B46:B51)</f>
        <v>68</v>
      </c>
      <c r="C52" s="14">
        <f>SUM(C46:C51)</f>
        <v>27</v>
      </c>
      <c r="D52" s="14">
        <f>SUM(D46:D51)</f>
        <v>0</v>
      </c>
      <c r="E52" s="14">
        <f>SUM(E46:E51)</f>
        <v>0</v>
      </c>
    </row>
    <row r="53" spans="1:6" ht="15">
      <c r="A53" s="1">
        <v>43514</v>
      </c>
      <c r="B53">
        <v>11</v>
      </c>
      <c r="C53">
        <v>8</v>
      </c>
      <c r="F53" t="s">
        <v>38</v>
      </c>
    </row>
    <row r="54" spans="1:3" ht="15">
      <c r="A54" s="1">
        <v>43515</v>
      </c>
      <c r="B54">
        <v>13</v>
      </c>
      <c r="C54">
        <v>16</v>
      </c>
    </row>
    <row r="55" spans="1:6" ht="15">
      <c r="A55" s="1">
        <v>43516</v>
      </c>
      <c r="B55">
        <v>29</v>
      </c>
      <c r="C55">
        <v>16</v>
      </c>
      <c r="F55" t="s">
        <v>252</v>
      </c>
    </row>
    <row r="56" spans="1:3" ht="15">
      <c r="A56" s="1">
        <v>43517</v>
      </c>
      <c r="B56">
        <v>27</v>
      </c>
      <c r="C56">
        <v>25</v>
      </c>
    </row>
    <row r="57" spans="1:3" ht="15">
      <c r="A57" s="1">
        <v>43518</v>
      </c>
      <c r="B57">
        <v>15</v>
      </c>
      <c r="C57">
        <v>7</v>
      </c>
    </row>
    <row r="58" spans="1:3" ht="15">
      <c r="A58" s="1">
        <v>43519</v>
      </c>
      <c r="B58">
        <v>8</v>
      </c>
      <c r="C58">
        <v>2</v>
      </c>
    </row>
    <row r="59" spans="1:5" ht="15">
      <c r="A59" s="2" t="s">
        <v>5</v>
      </c>
      <c r="B59" s="14">
        <f>SUM(B53:B58)</f>
        <v>103</v>
      </c>
      <c r="C59" s="14">
        <f>SUM(C53:C58)</f>
        <v>74</v>
      </c>
      <c r="D59" s="14">
        <f>SUM(D53:D58)</f>
        <v>0</v>
      </c>
      <c r="E59" s="14">
        <f>SUM(E53:E58)</f>
        <v>0</v>
      </c>
    </row>
    <row r="60" spans="1:3" ht="15">
      <c r="A60" s="1">
        <v>43521</v>
      </c>
      <c r="B60">
        <v>9</v>
      </c>
      <c r="C60">
        <v>4</v>
      </c>
    </row>
    <row r="61" spans="1:5" ht="15">
      <c r="A61" s="1">
        <v>43522</v>
      </c>
      <c r="B61">
        <v>15</v>
      </c>
      <c r="C61">
        <v>1</v>
      </c>
      <c r="E61">
        <v>1</v>
      </c>
    </row>
    <row r="62" spans="1:6" ht="15">
      <c r="A62" s="1">
        <v>43523</v>
      </c>
      <c r="B62">
        <v>3</v>
      </c>
      <c r="C62">
        <v>0</v>
      </c>
      <c r="D62">
        <v>6</v>
      </c>
      <c r="F62" t="s">
        <v>251</v>
      </c>
    </row>
    <row r="63" spans="1:11" ht="15">
      <c r="A63" s="1">
        <v>43524</v>
      </c>
      <c r="B63">
        <v>14</v>
      </c>
      <c r="C63">
        <v>1</v>
      </c>
      <c r="G63" s="2">
        <f>SUM(B59:B63,B52,B45,B35:B37)</f>
        <v>282</v>
      </c>
      <c r="H63" s="2">
        <f>SUM(C59:C63,C52,C45,C35:C37)</f>
        <v>109</v>
      </c>
      <c r="I63" s="2">
        <f>SUM(D59:D63,D52,D45,D35:D37)</f>
        <v>6</v>
      </c>
      <c r="J63" s="2">
        <f>SUM(G63:I63)</f>
        <v>397</v>
      </c>
      <c r="K63" s="2">
        <f>SUM(E59:E63,E52,E45,E35:E37)</f>
        <v>1</v>
      </c>
    </row>
    <row r="64" spans="1:3" ht="15">
      <c r="A64" s="1">
        <v>43525</v>
      </c>
      <c r="B64">
        <v>8</v>
      </c>
      <c r="C64">
        <v>0</v>
      </c>
    </row>
    <row r="65" spans="1:3" ht="15">
      <c r="A65" s="1">
        <v>43526</v>
      </c>
      <c r="B65">
        <v>8</v>
      </c>
      <c r="C65">
        <v>7</v>
      </c>
    </row>
    <row r="66" spans="1:5" ht="15">
      <c r="A66" s="2" t="s">
        <v>5</v>
      </c>
      <c r="B66" s="14">
        <f>SUM(B60:B65)</f>
        <v>57</v>
      </c>
      <c r="C66" s="14">
        <f>SUM(C60:C65)</f>
        <v>13</v>
      </c>
      <c r="D66" s="14">
        <f>SUM(D60:D65)</f>
        <v>6</v>
      </c>
      <c r="E66" s="14">
        <f>SUM(E60:E65)</f>
        <v>1</v>
      </c>
    </row>
    <row r="67" spans="1:3" ht="15">
      <c r="A67" s="1">
        <v>43528</v>
      </c>
      <c r="B67">
        <v>7</v>
      </c>
      <c r="C67">
        <v>1</v>
      </c>
    </row>
    <row r="68" spans="1:3" ht="15">
      <c r="A68" s="1">
        <v>43529</v>
      </c>
      <c r="B68">
        <v>7</v>
      </c>
      <c r="C68">
        <v>3</v>
      </c>
    </row>
    <row r="69" spans="1:3" ht="15">
      <c r="A69" s="1">
        <v>43530</v>
      </c>
      <c r="B69">
        <v>5</v>
      </c>
      <c r="C69">
        <v>1</v>
      </c>
    </row>
    <row r="70" spans="1:3" ht="15">
      <c r="A70" s="1">
        <v>43531</v>
      </c>
      <c r="B70">
        <v>5</v>
      </c>
      <c r="C70">
        <v>0</v>
      </c>
    </row>
    <row r="71" spans="1:3" ht="15">
      <c r="A71" s="1">
        <v>43532</v>
      </c>
      <c r="B71">
        <v>10</v>
      </c>
      <c r="C71">
        <v>0</v>
      </c>
    </row>
    <row r="72" spans="1:3" ht="15">
      <c r="A72" s="1">
        <v>43533</v>
      </c>
      <c r="B72">
        <v>10</v>
      </c>
      <c r="C72">
        <v>6</v>
      </c>
    </row>
    <row r="73" spans="1:5" ht="15">
      <c r="A73" s="2" t="s">
        <v>5</v>
      </c>
      <c r="B73" s="14">
        <f>SUM(B67:B72)</f>
        <v>44</v>
      </c>
      <c r="C73" s="14">
        <f>SUM(C67:C72)</f>
        <v>11</v>
      </c>
      <c r="D73" s="14">
        <f>SUM(D67:D72)</f>
        <v>0</v>
      </c>
      <c r="E73" s="14">
        <f>SUM(E67:E72)</f>
        <v>0</v>
      </c>
    </row>
    <row r="74" spans="1:6" ht="15">
      <c r="A74" s="1">
        <v>43535</v>
      </c>
      <c r="B74">
        <v>9</v>
      </c>
      <c r="C74">
        <v>1</v>
      </c>
      <c r="F74" s="10"/>
    </row>
    <row r="75" spans="1:3" ht="15">
      <c r="A75" s="1">
        <v>43536</v>
      </c>
      <c r="B75">
        <v>8</v>
      </c>
      <c r="C75">
        <v>0</v>
      </c>
    </row>
    <row r="76" spans="1:3" ht="15">
      <c r="A76" s="1">
        <v>43537</v>
      </c>
      <c r="B76">
        <v>5</v>
      </c>
      <c r="C76">
        <v>0</v>
      </c>
    </row>
    <row r="77" spans="1:3" ht="15">
      <c r="A77" s="1">
        <v>43538</v>
      </c>
      <c r="B77">
        <v>14</v>
      </c>
      <c r="C77">
        <v>0</v>
      </c>
    </row>
    <row r="78" spans="1:3" ht="15">
      <c r="A78" s="1">
        <v>43539</v>
      </c>
      <c r="B78">
        <v>12</v>
      </c>
      <c r="C78">
        <v>0</v>
      </c>
    </row>
    <row r="79" spans="1:3" ht="15">
      <c r="A79" s="1">
        <v>43540</v>
      </c>
      <c r="B79">
        <v>17</v>
      </c>
      <c r="C79">
        <v>4</v>
      </c>
    </row>
    <row r="80" spans="1:5" ht="15">
      <c r="A80" s="2" t="s">
        <v>5</v>
      </c>
      <c r="B80" s="14">
        <f>SUM(B74:B79)</f>
        <v>65</v>
      </c>
      <c r="C80" s="14">
        <f>SUM(C74:C79)</f>
        <v>5</v>
      </c>
      <c r="D80" s="14">
        <f>SUM(D74:D79)</f>
        <v>0</v>
      </c>
      <c r="E80" s="14">
        <f>SUM(E74:E79)</f>
        <v>0</v>
      </c>
    </row>
    <row r="81" spans="1:3" ht="15">
      <c r="A81" s="1">
        <v>43542</v>
      </c>
      <c r="B81">
        <v>13</v>
      </c>
      <c r="C81">
        <v>0</v>
      </c>
    </row>
    <row r="82" spans="1:3" ht="15">
      <c r="A82" s="1">
        <v>43543</v>
      </c>
      <c r="B82">
        <v>7</v>
      </c>
      <c r="C82">
        <v>1</v>
      </c>
    </row>
    <row r="83" spans="1:5" ht="15">
      <c r="A83" s="1">
        <v>43544</v>
      </c>
      <c r="B83">
        <v>13</v>
      </c>
      <c r="C83">
        <v>5</v>
      </c>
      <c r="E83">
        <v>2</v>
      </c>
    </row>
    <row r="84" spans="1:6" ht="15">
      <c r="A84" s="1">
        <v>43545</v>
      </c>
      <c r="B84">
        <v>20</v>
      </c>
      <c r="C84">
        <v>28</v>
      </c>
      <c r="E84">
        <v>1</v>
      </c>
      <c r="F84" t="s">
        <v>253</v>
      </c>
    </row>
    <row r="85" spans="1:3" ht="15">
      <c r="A85" s="1">
        <v>43546</v>
      </c>
      <c r="B85">
        <v>17</v>
      </c>
      <c r="C85">
        <v>1</v>
      </c>
    </row>
    <row r="86" spans="1:3" ht="15">
      <c r="A86" s="1">
        <v>43547</v>
      </c>
      <c r="B86">
        <v>9</v>
      </c>
      <c r="C86">
        <v>2</v>
      </c>
    </row>
    <row r="87" spans="1:5" ht="15">
      <c r="A87" s="2" t="s">
        <v>5</v>
      </c>
      <c r="B87" s="14">
        <f>SUM(B81:B86)</f>
        <v>79</v>
      </c>
      <c r="C87" s="14">
        <f>SUM(C81:C86)</f>
        <v>37</v>
      </c>
      <c r="D87" s="14">
        <f>SUM(D81:D86)</f>
        <v>0</v>
      </c>
      <c r="E87" s="14">
        <f>SUM(E81:E86)</f>
        <v>3</v>
      </c>
    </row>
    <row r="88" spans="1:2" ht="15">
      <c r="A88" s="1">
        <v>43549</v>
      </c>
      <c r="B88">
        <v>8</v>
      </c>
    </row>
    <row r="89" spans="1:6" ht="15">
      <c r="A89" s="1">
        <v>43550</v>
      </c>
      <c r="B89">
        <v>23</v>
      </c>
      <c r="C89">
        <v>33</v>
      </c>
      <c r="F89" t="s">
        <v>254</v>
      </c>
    </row>
    <row r="90" spans="1:6" ht="15">
      <c r="A90" s="1">
        <v>43551</v>
      </c>
      <c r="F90" t="s">
        <v>204</v>
      </c>
    </row>
    <row r="91" spans="1:3" ht="15">
      <c r="A91" s="1">
        <v>43552</v>
      </c>
      <c r="B91">
        <v>9</v>
      </c>
      <c r="C91">
        <v>3</v>
      </c>
    </row>
    <row r="92" spans="1:3" ht="15">
      <c r="A92" s="1">
        <v>43553</v>
      </c>
      <c r="B92">
        <v>13</v>
      </c>
      <c r="C92">
        <v>2</v>
      </c>
    </row>
    <row r="93" spans="1:6" ht="15">
      <c r="A93" s="1">
        <v>43554</v>
      </c>
      <c r="B93">
        <v>7</v>
      </c>
      <c r="C93">
        <v>4</v>
      </c>
      <c r="D93">
        <v>47</v>
      </c>
      <c r="F93" t="s">
        <v>255</v>
      </c>
    </row>
    <row r="94" spans="1:11" ht="15">
      <c r="A94" s="2" t="s">
        <v>5</v>
      </c>
      <c r="B94" s="14">
        <f>SUM(B88:B93)</f>
        <v>60</v>
      </c>
      <c r="C94" s="14">
        <f>SUM(C88:C93)</f>
        <v>42</v>
      </c>
      <c r="D94" s="14">
        <f>SUM(D88:D93)</f>
        <v>47</v>
      </c>
      <c r="E94" s="14">
        <f>SUM(E88:E93)</f>
        <v>0</v>
      </c>
      <c r="G94" s="2">
        <f>SUM(B64:B65,B73,B80,B87,B94)</f>
        <v>264</v>
      </c>
      <c r="H94" s="2">
        <f>SUM(C64:C65,C73,C80,C87,C94)</f>
        <v>102</v>
      </c>
      <c r="I94" s="2">
        <f>SUM(D64:D65,D73,D80,D87,D94)</f>
        <v>47</v>
      </c>
      <c r="J94" s="2">
        <f>SUM(G94:I94)</f>
        <v>413</v>
      </c>
      <c r="K94" s="2">
        <f>SUM(E64:E65,E73,E80,E87,E94)</f>
        <v>3</v>
      </c>
    </row>
    <row r="95" spans="1:3" ht="15">
      <c r="A95" s="1">
        <v>43556</v>
      </c>
      <c r="B95">
        <v>8</v>
      </c>
      <c r="C95">
        <v>0</v>
      </c>
    </row>
    <row r="96" spans="1:5" ht="15">
      <c r="A96" s="1">
        <v>43557</v>
      </c>
      <c r="B96">
        <v>18</v>
      </c>
      <c r="C96">
        <v>0</v>
      </c>
      <c r="E96">
        <v>1</v>
      </c>
    </row>
    <row r="97" spans="1:3" ht="15">
      <c r="A97" s="1">
        <v>43558</v>
      </c>
      <c r="B97">
        <v>9</v>
      </c>
      <c r="C97">
        <v>4</v>
      </c>
    </row>
    <row r="98" spans="1:5" ht="15">
      <c r="A98" s="1">
        <v>43559</v>
      </c>
      <c r="B98">
        <v>11</v>
      </c>
      <c r="C98">
        <v>1</v>
      </c>
      <c r="E98">
        <v>1</v>
      </c>
    </row>
    <row r="99" spans="1:3" ht="15">
      <c r="A99" s="1">
        <v>43560</v>
      </c>
      <c r="B99">
        <v>15</v>
      </c>
      <c r="C99">
        <v>3</v>
      </c>
    </row>
    <row r="100" spans="1:3" ht="15">
      <c r="A100" s="1">
        <v>43561</v>
      </c>
      <c r="B100">
        <v>6</v>
      </c>
      <c r="C100">
        <v>0</v>
      </c>
    </row>
    <row r="101" spans="1:5" ht="15">
      <c r="A101" s="2" t="s">
        <v>5</v>
      </c>
      <c r="B101" s="14">
        <f>SUM(B95:B100)</f>
        <v>67</v>
      </c>
      <c r="C101" s="14">
        <f>SUM(C95:C100)</f>
        <v>8</v>
      </c>
      <c r="D101" s="14">
        <f>SUM(D95:D100)</f>
        <v>0</v>
      </c>
      <c r="E101" s="14">
        <f>SUM(E95:E100)</f>
        <v>2</v>
      </c>
    </row>
    <row r="102" spans="1:6" ht="15">
      <c r="A102" s="1">
        <v>43563</v>
      </c>
      <c r="B102">
        <v>28</v>
      </c>
      <c r="C102">
        <v>14</v>
      </c>
      <c r="F102" t="s">
        <v>187</v>
      </c>
    </row>
    <row r="103" spans="1:3" ht="15">
      <c r="A103" s="1">
        <v>43564</v>
      </c>
      <c r="B103">
        <v>28</v>
      </c>
      <c r="C103">
        <v>13</v>
      </c>
    </row>
    <row r="104" spans="1:3" ht="15">
      <c r="A104" s="1">
        <v>43565</v>
      </c>
      <c r="B104">
        <v>21</v>
      </c>
      <c r="C104">
        <v>13</v>
      </c>
    </row>
    <row r="105" spans="1:3" ht="15">
      <c r="A105" s="1">
        <v>43566</v>
      </c>
      <c r="B105">
        <v>11</v>
      </c>
      <c r="C105">
        <v>1</v>
      </c>
    </row>
    <row r="106" spans="1:3" ht="15">
      <c r="A106" s="1">
        <v>43567</v>
      </c>
      <c r="B106">
        <v>13</v>
      </c>
      <c r="C106">
        <v>17</v>
      </c>
    </row>
    <row r="107" spans="1:3" ht="15">
      <c r="A107" s="1">
        <v>43568</v>
      </c>
      <c r="B107">
        <v>13</v>
      </c>
      <c r="C107">
        <v>4</v>
      </c>
    </row>
    <row r="108" spans="1:5" ht="15">
      <c r="A108" s="2" t="s">
        <v>5</v>
      </c>
      <c r="B108" s="14">
        <f>SUM(B102:B107)</f>
        <v>114</v>
      </c>
      <c r="C108" s="14">
        <f>SUM(C102:C107)</f>
        <v>62</v>
      </c>
      <c r="D108" s="14">
        <f>SUM(D102:D107)</f>
        <v>0</v>
      </c>
      <c r="E108" s="14">
        <f>SUM(E102:E107)</f>
        <v>0</v>
      </c>
    </row>
    <row r="109" spans="1:3" ht="15">
      <c r="A109" s="1">
        <v>43570</v>
      </c>
      <c r="B109">
        <v>25</v>
      </c>
      <c r="C109">
        <v>30</v>
      </c>
    </row>
    <row r="110" spans="1:5" ht="15">
      <c r="A110" s="1">
        <v>43571</v>
      </c>
      <c r="B110">
        <v>20</v>
      </c>
      <c r="C110">
        <v>17</v>
      </c>
      <c r="E110">
        <v>1</v>
      </c>
    </row>
    <row r="111" spans="1:3" ht="15">
      <c r="A111" s="1">
        <v>43572</v>
      </c>
      <c r="B111">
        <v>20</v>
      </c>
      <c r="C111">
        <v>7</v>
      </c>
    </row>
    <row r="112" spans="1:3" ht="15">
      <c r="A112" s="1">
        <v>43573</v>
      </c>
      <c r="B112">
        <v>19</v>
      </c>
      <c r="C112">
        <v>3</v>
      </c>
    </row>
    <row r="113" spans="1:6" ht="15">
      <c r="A113" s="1">
        <v>43574</v>
      </c>
      <c r="F113" t="s">
        <v>11</v>
      </c>
    </row>
    <row r="114" spans="1:3" ht="15">
      <c r="A114" s="1">
        <v>43575</v>
      </c>
      <c r="B114">
        <v>6</v>
      </c>
      <c r="C114">
        <v>1</v>
      </c>
    </row>
    <row r="115" spans="1:5" ht="15">
      <c r="A115" s="2" t="s">
        <v>5</v>
      </c>
      <c r="B115" s="14">
        <f>SUM(B109:B114)</f>
        <v>90</v>
      </c>
      <c r="C115" s="14">
        <f>SUM(C109:C114)</f>
        <v>58</v>
      </c>
      <c r="D115" s="14">
        <f>SUM(D109:D114)</f>
        <v>0</v>
      </c>
      <c r="E115" s="14">
        <f>SUM(E109:E114)</f>
        <v>1</v>
      </c>
    </row>
    <row r="116" spans="1:6" ht="15">
      <c r="A116" s="1">
        <v>43577</v>
      </c>
      <c r="F116" t="s">
        <v>12</v>
      </c>
    </row>
    <row r="117" spans="1:5" ht="15">
      <c r="A117" s="1">
        <v>43578</v>
      </c>
      <c r="B117">
        <v>29</v>
      </c>
      <c r="C117">
        <v>8</v>
      </c>
      <c r="E117">
        <v>1</v>
      </c>
    </row>
    <row r="118" ht="15">
      <c r="A118" s="1">
        <v>43579</v>
      </c>
    </row>
    <row r="119" ht="15">
      <c r="A119" s="1">
        <v>43580</v>
      </c>
    </row>
    <row r="120" ht="15">
      <c r="A120" s="1">
        <v>43581</v>
      </c>
    </row>
    <row r="121" ht="15">
      <c r="A121" s="1">
        <v>43582</v>
      </c>
    </row>
    <row r="122" spans="1:5" ht="15">
      <c r="A122" s="2" t="s">
        <v>5</v>
      </c>
      <c r="B122" s="14">
        <f>SUM(B116:B121)</f>
        <v>29</v>
      </c>
      <c r="C122" s="14">
        <f>SUM(C116:C121)</f>
        <v>8</v>
      </c>
      <c r="D122" s="14">
        <f>SUM(D116:D121)</f>
        <v>0</v>
      </c>
      <c r="E122" s="14">
        <f>SUM(E116:E121)</f>
        <v>1</v>
      </c>
    </row>
    <row r="123" ht="15">
      <c r="A123" s="1">
        <v>43584</v>
      </c>
    </row>
    <row r="124" spans="1:11" ht="15">
      <c r="A124" s="1">
        <v>43585</v>
      </c>
      <c r="G124" s="2">
        <f>SUM(B101,B108,B115,B122,B123:B124)</f>
        <v>300</v>
      </c>
      <c r="H124" s="2">
        <f>SUM(C101,C108,C115,C122,C123:C124)</f>
        <v>136</v>
      </c>
      <c r="I124" s="2">
        <f>SUM(D101,D108,D115,D122,D123:D124)</f>
        <v>0</v>
      </c>
      <c r="J124" s="2">
        <f>SUM(G124:I124)</f>
        <v>436</v>
      </c>
      <c r="K124" s="2">
        <f>SUM(E101,E108,E115,E122,E123:E124)</f>
        <v>4</v>
      </c>
    </row>
    <row r="125" ht="15">
      <c r="A125" s="1">
        <v>43586</v>
      </c>
    </row>
    <row r="126" ht="15">
      <c r="A126" s="1">
        <v>43587</v>
      </c>
    </row>
    <row r="127" ht="15">
      <c r="A127" s="1">
        <v>43588</v>
      </c>
    </row>
    <row r="128" ht="15">
      <c r="A128" s="1">
        <v>43589</v>
      </c>
    </row>
    <row r="129" spans="1:5" ht="15">
      <c r="A129" s="2" t="s">
        <v>5</v>
      </c>
      <c r="B129" s="14">
        <f>SUM(B123:B128)</f>
        <v>0</v>
      </c>
      <c r="C129" s="14">
        <f>SUM(C123:C128)</f>
        <v>0</v>
      </c>
      <c r="D129" s="14">
        <f>SUM(D123:D128)</f>
        <v>0</v>
      </c>
      <c r="E129" s="14">
        <f>SUM(E123:E128)</f>
        <v>0</v>
      </c>
    </row>
    <row r="130" spans="1:6" ht="15">
      <c r="A130" s="1">
        <v>43591</v>
      </c>
      <c r="F130" t="s">
        <v>15</v>
      </c>
    </row>
    <row r="131" ht="15">
      <c r="A131" s="1">
        <v>43592</v>
      </c>
    </row>
    <row r="132" ht="15">
      <c r="A132" s="1">
        <v>43593</v>
      </c>
    </row>
    <row r="133" ht="15">
      <c r="A133" s="1">
        <v>43594</v>
      </c>
    </row>
    <row r="134" ht="15">
      <c r="A134" s="1">
        <v>43595</v>
      </c>
    </row>
    <row r="135" ht="15">
      <c r="A135" s="1">
        <v>43596</v>
      </c>
    </row>
    <row r="136" spans="1:5" ht="15">
      <c r="A136" s="2" t="s">
        <v>5</v>
      </c>
      <c r="B136" s="14">
        <f>SUM(B130:B135)</f>
        <v>0</v>
      </c>
      <c r="C136" s="14">
        <f>SUM(C130:C135)</f>
        <v>0</v>
      </c>
      <c r="D136" s="14">
        <f>SUM(D130:D135)</f>
        <v>0</v>
      </c>
      <c r="E136" s="14">
        <f>SUM(E130:E135)</f>
        <v>0</v>
      </c>
    </row>
    <row r="137" ht="15">
      <c r="A137" s="1">
        <v>43598</v>
      </c>
    </row>
    <row r="138" ht="15">
      <c r="A138" s="1">
        <v>43599</v>
      </c>
    </row>
    <row r="139" ht="15">
      <c r="A139" s="1">
        <v>43600</v>
      </c>
    </row>
    <row r="140" ht="15">
      <c r="A140" s="1">
        <v>43601</v>
      </c>
    </row>
    <row r="141" ht="15">
      <c r="A141" s="1">
        <v>43602</v>
      </c>
    </row>
    <row r="142" ht="15">
      <c r="A142" s="1">
        <v>43603</v>
      </c>
    </row>
    <row r="143" spans="1:5" ht="15">
      <c r="A143" s="2" t="s">
        <v>5</v>
      </c>
      <c r="B143" s="14">
        <f>SUM(B137:B142)</f>
        <v>0</v>
      </c>
      <c r="C143" s="14">
        <f>SUM(C137:C142)</f>
        <v>0</v>
      </c>
      <c r="D143" s="14">
        <f>SUM(D137:D142)</f>
        <v>0</v>
      </c>
      <c r="E143" s="14">
        <f>SUM(E137:E142)</f>
        <v>0</v>
      </c>
    </row>
    <row r="144" ht="15">
      <c r="A144" s="1">
        <v>43605</v>
      </c>
    </row>
    <row r="145" ht="15">
      <c r="A145" s="1">
        <v>43606</v>
      </c>
    </row>
    <row r="146" ht="15">
      <c r="A146" s="1">
        <v>43607</v>
      </c>
    </row>
    <row r="147" ht="15">
      <c r="A147" s="1">
        <v>43608</v>
      </c>
    </row>
    <row r="148" ht="15">
      <c r="A148" s="1">
        <v>43609</v>
      </c>
    </row>
    <row r="149" ht="15">
      <c r="A149" s="1">
        <v>43610</v>
      </c>
    </row>
    <row r="150" spans="1:5" ht="15">
      <c r="A150" s="2" t="s">
        <v>5</v>
      </c>
      <c r="B150" s="14">
        <f>SUM(B144:B149)</f>
        <v>0</v>
      </c>
      <c r="C150" s="14">
        <f>SUM(C144:C149)</f>
        <v>0</v>
      </c>
      <c r="D150" s="14">
        <f>SUM(D144:D149)</f>
        <v>0</v>
      </c>
      <c r="E150" s="14">
        <f>SUM(E144:E149)</f>
        <v>0</v>
      </c>
    </row>
    <row r="151" spans="1:6" ht="15">
      <c r="A151" s="1">
        <v>43612</v>
      </c>
      <c r="F151" t="s">
        <v>15</v>
      </c>
    </row>
    <row r="152" ht="15">
      <c r="A152" s="1">
        <v>43613</v>
      </c>
    </row>
    <row r="153" ht="15">
      <c r="A153" s="1">
        <v>43614</v>
      </c>
    </row>
    <row r="154" ht="15">
      <c r="A154" s="1">
        <v>43615</v>
      </c>
    </row>
    <row r="155" spans="1:11" ht="15">
      <c r="A155" s="1">
        <v>43616</v>
      </c>
      <c r="G155" s="2">
        <f>SUM(B150:B155,B143,B136,B125:B128)</f>
        <v>0</v>
      </c>
      <c r="H155" s="2">
        <f>SUM(C150:C155,C143,C136,C125:C128)</f>
        <v>0</v>
      </c>
      <c r="I155" s="2">
        <f>SUM(D150:D155,D143,D136,D125:D128)</f>
        <v>0</v>
      </c>
      <c r="J155" s="2">
        <f>SUM(G155:I155)</f>
        <v>0</v>
      </c>
      <c r="K155" s="2">
        <f>SUM(F150:F155,F143,F136,F125:F128)</f>
        <v>0</v>
      </c>
    </row>
    <row r="156" ht="15">
      <c r="A156" s="1">
        <v>43617</v>
      </c>
    </row>
    <row r="157" spans="1:5" ht="15">
      <c r="A157" s="2" t="s">
        <v>5</v>
      </c>
      <c r="B157" s="14">
        <f>SUM(B151:B156)</f>
        <v>0</v>
      </c>
      <c r="C157" s="14">
        <f>SUM(C151:C156)</f>
        <v>0</v>
      </c>
      <c r="D157" s="14">
        <f>SUM(D151:D156)</f>
        <v>0</v>
      </c>
      <c r="E157" s="14">
        <f>SUM(E151:E156)</f>
        <v>0</v>
      </c>
    </row>
    <row r="158" ht="15">
      <c r="A158" s="1">
        <v>43619</v>
      </c>
    </row>
    <row r="159" ht="15">
      <c r="A159" s="1">
        <v>43620</v>
      </c>
    </row>
    <row r="160" ht="15">
      <c r="A160" s="1">
        <v>43621</v>
      </c>
    </row>
    <row r="161" ht="15">
      <c r="A161" s="1">
        <v>43622</v>
      </c>
    </row>
    <row r="162" ht="15">
      <c r="A162" s="1">
        <v>43623</v>
      </c>
    </row>
    <row r="163" ht="15">
      <c r="A163" s="1">
        <v>43624</v>
      </c>
    </row>
    <row r="164" spans="1:5" ht="15">
      <c r="A164" s="2" t="s">
        <v>5</v>
      </c>
      <c r="B164" s="14">
        <f>SUM(B158:B163)</f>
        <v>0</v>
      </c>
      <c r="C164" s="14">
        <f>SUM(C158:C163)</f>
        <v>0</v>
      </c>
      <c r="D164" s="14">
        <f>SUM(D158:D163)</f>
        <v>0</v>
      </c>
      <c r="E164" s="14">
        <f>SUM(E158:E163)</f>
        <v>0</v>
      </c>
    </row>
    <row r="165" ht="15">
      <c r="A165" s="1">
        <v>43626</v>
      </c>
    </row>
    <row r="166" ht="15">
      <c r="A166" s="1">
        <v>43627</v>
      </c>
    </row>
    <row r="167" ht="15">
      <c r="A167" s="1">
        <v>43628</v>
      </c>
    </row>
    <row r="168" ht="15">
      <c r="A168" s="1">
        <v>43629</v>
      </c>
    </row>
    <row r="169" ht="15">
      <c r="A169" s="1">
        <v>43630</v>
      </c>
    </row>
    <row r="170" ht="15">
      <c r="A170" s="1">
        <v>43631</v>
      </c>
    </row>
    <row r="171" spans="1:5" ht="15">
      <c r="A171" s="2" t="s">
        <v>5</v>
      </c>
      <c r="B171" s="14">
        <f>SUM(B165:B170)</f>
        <v>0</v>
      </c>
      <c r="C171" s="14">
        <f>SUM(C165:C170)</f>
        <v>0</v>
      </c>
      <c r="D171" s="14">
        <f>SUM(D165:D170)</f>
        <v>0</v>
      </c>
      <c r="E171" s="14">
        <f>SUM(E165:E170)</f>
        <v>0</v>
      </c>
    </row>
    <row r="172" ht="15">
      <c r="A172" s="1">
        <v>43633</v>
      </c>
    </row>
    <row r="173" ht="15">
      <c r="A173" s="1">
        <v>43634</v>
      </c>
    </row>
    <row r="174" ht="15">
      <c r="A174" s="1">
        <v>43635</v>
      </c>
    </row>
    <row r="175" ht="15">
      <c r="A175" s="1">
        <v>43636</v>
      </c>
    </row>
    <row r="176" ht="15">
      <c r="A176" s="1">
        <v>43637</v>
      </c>
    </row>
    <row r="177" ht="15">
      <c r="A177" s="1">
        <v>43638</v>
      </c>
    </row>
    <row r="178" spans="1:5" ht="15">
      <c r="A178" s="2" t="s">
        <v>5</v>
      </c>
      <c r="B178" s="14">
        <f>SUM(B172:B177)</f>
        <v>0</v>
      </c>
      <c r="C178" s="14">
        <f>SUM(C172:C177)</f>
        <v>0</v>
      </c>
      <c r="D178" s="14">
        <f>SUM(D172:D177)</f>
        <v>0</v>
      </c>
      <c r="E178" s="14">
        <f>SUM(E172:E177)</f>
        <v>0</v>
      </c>
    </row>
    <row r="179" ht="15">
      <c r="A179" s="1">
        <v>43640</v>
      </c>
    </row>
    <row r="180" ht="15">
      <c r="A180" s="1">
        <v>43641</v>
      </c>
    </row>
    <row r="181" ht="15">
      <c r="A181" s="1">
        <v>43642</v>
      </c>
    </row>
    <row r="182" ht="15">
      <c r="A182" s="1">
        <v>43643</v>
      </c>
    </row>
    <row r="183" ht="15">
      <c r="A183" s="1">
        <v>43644</v>
      </c>
    </row>
    <row r="184" ht="15">
      <c r="A184" s="1">
        <v>43645</v>
      </c>
    </row>
    <row r="185" spans="1:11" ht="15">
      <c r="A185" s="2" t="s">
        <v>5</v>
      </c>
      <c r="B185" s="14">
        <f>SUM(B179:B184)</f>
        <v>0</v>
      </c>
      <c r="C185" s="14">
        <f>SUM(C179:C184)</f>
        <v>0</v>
      </c>
      <c r="D185" s="14">
        <f>SUM(D179:D184)</f>
        <v>0</v>
      </c>
      <c r="E185" s="14">
        <f>SUM(E179:E184)</f>
        <v>0</v>
      </c>
      <c r="G185" s="2">
        <f>SUM(B185,B178,B171,B164,B156)</f>
        <v>0</v>
      </c>
      <c r="H185" s="2">
        <f>SUM(C185,C178,C171,C164,C156)</f>
        <v>0</v>
      </c>
      <c r="I185" s="2">
        <f>SUM(D185,D178,D171,D164,D156)</f>
        <v>0</v>
      </c>
      <c r="J185" s="2">
        <f>SUM(G185:I185)</f>
        <v>0</v>
      </c>
      <c r="K185" s="2">
        <f>SUM(F185,F178,F171,F164,F156)</f>
        <v>0</v>
      </c>
    </row>
    <row r="186" ht="15">
      <c r="A186" s="1">
        <v>43647</v>
      </c>
    </row>
    <row r="187" ht="15">
      <c r="A187" s="1">
        <v>43648</v>
      </c>
    </row>
    <row r="188" ht="15">
      <c r="A188" s="1">
        <v>43649</v>
      </c>
    </row>
    <row r="189" ht="15">
      <c r="A189" s="1">
        <v>43650</v>
      </c>
    </row>
    <row r="190" ht="15">
      <c r="A190" s="1">
        <v>43651</v>
      </c>
    </row>
    <row r="191" ht="15">
      <c r="A191" s="1">
        <v>43652</v>
      </c>
    </row>
    <row r="192" spans="1:5" ht="15">
      <c r="A192" s="2" t="s">
        <v>5</v>
      </c>
      <c r="B192" s="14">
        <f>SUM(B186:B191)</f>
        <v>0</v>
      </c>
      <c r="C192" s="14">
        <f>SUM(C186:C191)</f>
        <v>0</v>
      </c>
      <c r="D192" s="14">
        <f>SUM(D186:D191)</f>
        <v>0</v>
      </c>
      <c r="E192" s="14">
        <f>SUM(E186:E191)</f>
        <v>0</v>
      </c>
    </row>
    <row r="193" ht="15">
      <c r="A193" s="1">
        <v>43654</v>
      </c>
    </row>
    <row r="194" ht="15">
      <c r="A194" s="1">
        <v>43655</v>
      </c>
    </row>
    <row r="195" ht="15">
      <c r="A195" s="1">
        <v>43656</v>
      </c>
    </row>
    <row r="196" ht="15">
      <c r="A196" s="1">
        <v>43657</v>
      </c>
    </row>
    <row r="197" ht="15">
      <c r="A197" s="1">
        <v>43658</v>
      </c>
    </row>
    <row r="198" ht="15">
      <c r="A198" s="1">
        <v>43659</v>
      </c>
    </row>
    <row r="199" spans="1:5" ht="15">
      <c r="A199" s="2" t="s">
        <v>5</v>
      </c>
      <c r="B199" s="14">
        <f>SUM(B193:B198)</f>
        <v>0</v>
      </c>
      <c r="C199" s="14">
        <f>SUM(C193:C198)</f>
        <v>0</v>
      </c>
      <c r="D199" s="14">
        <f>SUM(D193:D198)</f>
        <v>0</v>
      </c>
      <c r="E199" s="14">
        <f>SUM(E193:E198)</f>
        <v>0</v>
      </c>
    </row>
    <row r="200" ht="15">
      <c r="A200" s="1">
        <v>43661</v>
      </c>
    </row>
    <row r="201" ht="15">
      <c r="A201" s="1">
        <v>43662</v>
      </c>
    </row>
    <row r="202" ht="15">
      <c r="A202" s="1">
        <v>43663</v>
      </c>
    </row>
    <row r="203" ht="15">
      <c r="A203" s="1">
        <v>43664</v>
      </c>
    </row>
    <row r="204" ht="15">
      <c r="A204" s="1">
        <v>43665</v>
      </c>
    </row>
    <row r="205" ht="15">
      <c r="A205" s="1">
        <v>43666</v>
      </c>
    </row>
    <row r="206" spans="1:5" ht="15">
      <c r="A206" s="2" t="s">
        <v>5</v>
      </c>
      <c r="B206" s="14">
        <f>SUM(B200:B205)</f>
        <v>0</v>
      </c>
      <c r="C206" s="14">
        <f>SUM(C200:C205)</f>
        <v>0</v>
      </c>
      <c r="D206" s="14">
        <f>SUM(D200:D205)</f>
        <v>0</v>
      </c>
      <c r="E206" s="14">
        <f>SUM(E200:E205)</f>
        <v>0</v>
      </c>
    </row>
    <row r="207" spans="1:6" ht="15">
      <c r="A207" s="1">
        <v>43668</v>
      </c>
      <c r="F207" t="s">
        <v>237</v>
      </c>
    </row>
    <row r="208" ht="15">
      <c r="A208" s="1">
        <v>43669</v>
      </c>
    </row>
    <row r="209" ht="15">
      <c r="A209" s="1">
        <v>43670</v>
      </c>
    </row>
    <row r="210" ht="15">
      <c r="A210" s="1">
        <v>43671</v>
      </c>
    </row>
    <row r="211" ht="15">
      <c r="A211" s="1">
        <v>43672</v>
      </c>
    </row>
    <row r="212" ht="15">
      <c r="A212" s="1">
        <v>43673</v>
      </c>
    </row>
    <row r="213" spans="1:5" ht="15">
      <c r="A213" s="2" t="s">
        <v>5</v>
      </c>
      <c r="B213" s="14">
        <f>SUM(B207:B212)</f>
        <v>0</v>
      </c>
      <c r="C213" s="14">
        <f>SUM(C207:C212)</f>
        <v>0</v>
      </c>
      <c r="D213" s="14">
        <f>SUM(D207:D212)</f>
        <v>0</v>
      </c>
      <c r="E213" s="14">
        <f>SUM(E207:E212)</f>
        <v>0</v>
      </c>
    </row>
    <row r="214" ht="15">
      <c r="A214" s="1">
        <v>43675</v>
      </c>
    </row>
    <row r="215" spans="1:11" ht="15">
      <c r="A215" s="1">
        <v>43676</v>
      </c>
      <c r="G215" s="2">
        <f>SUM(B213:B216,B206,B199,B192)</f>
        <v>0</v>
      </c>
      <c r="H215" s="2">
        <f>SUM(C213:C216,C206,C199,C192)</f>
        <v>0</v>
      </c>
      <c r="I215" s="2">
        <f>SUM(D213:D216,D206,D199,D192)</f>
        <v>0</v>
      </c>
      <c r="J215" s="2">
        <f>SUM(G215:I215)</f>
        <v>0</v>
      </c>
      <c r="K215" s="2">
        <f>SUM(F213:F216,F206,F199,F192)</f>
        <v>0</v>
      </c>
    </row>
    <row r="216" ht="15">
      <c r="A216" s="1">
        <v>43677</v>
      </c>
    </row>
    <row r="217" ht="15">
      <c r="A217" s="1">
        <v>43678</v>
      </c>
    </row>
    <row r="218" ht="15">
      <c r="A218" s="1">
        <v>43679</v>
      </c>
    </row>
    <row r="219" ht="15">
      <c r="A219" s="1">
        <v>43680</v>
      </c>
    </row>
    <row r="220" spans="1:5" ht="15">
      <c r="A220" s="2" t="s">
        <v>5</v>
      </c>
      <c r="B220" s="14">
        <f>SUM(B214:B219)</f>
        <v>0</v>
      </c>
      <c r="C220" s="14">
        <f>SUM(C214:C219)</f>
        <v>0</v>
      </c>
      <c r="D220" s="14">
        <f>SUM(D214:D219)</f>
        <v>0</v>
      </c>
      <c r="E220" s="14">
        <f>SUM(E214:E219)</f>
        <v>0</v>
      </c>
    </row>
    <row r="221" ht="15">
      <c r="A221" s="1">
        <v>43682</v>
      </c>
    </row>
    <row r="222" ht="15">
      <c r="A222" s="1">
        <v>43683</v>
      </c>
    </row>
    <row r="223" ht="15">
      <c r="A223" s="1">
        <v>43684</v>
      </c>
    </row>
    <row r="224" ht="15">
      <c r="A224" s="1">
        <v>43685</v>
      </c>
    </row>
    <row r="225" ht="15">
      <c r="A225" s="1">
        <v>43686</v>
      </c>
    </row>
    <row r="226" ht="15">
      <c r="A226" s="1">
        <v>43687</v>
      </c>
    </row>
    <row r="227" spans="1:5" ht="15">
      <c r="A227" s="2" t="s">
        <v>5</v>
      </c>
      <c r="B227" s="14">
        <f>SUM(B221:B226)</f>
        <v>0</v>
      </c>
      <c r="C227" s="14">
        <f>SUM(C221:C226)</f>
        <v>0</v>
      </c>
      <c r="D227" s="14">
        <f>SUM(D221:D226)</f>
        <v>0</v>
      </c>
      <c r="E227" s="14">
        <f>SUM(E221:E226)</f>
        <v>0</v>
      </c>
    </row>
    <row r="228" ht="15">
      <c r="A228" s="1">
        <v>43689</v>
      </c>
    </row>
    <row r="229" ht="15">
      <c r="A229" s="1">
        <v>43690</v>
      </c>
    </row>
    <row r="230" ht="15">
      <c r="A230" s="1">
        <v>43691</v>
      </c>
    </row>
    <row r="231" ht="15">
      <c r="A231" s="1">
        <v>43692</v>
      </c>
    </row>
    <row r="232" ht="15">
      <c r="A232" s="1">
        <v>43693</v>
      </c>
    </row>
    <row r="233" ht="15">
      <c r="A233" s="1">
        <v>43694</v>
      </c>
    </row>
    <row r="234" spans="1:5" ht="15">
      <c r="A234" s="2" t="s">
        <v>5</v>
      </c>
      <c r="B234" s="14">
        <f>SUM(B228:B233)</f>
        <v>0</v>
      </c>
      <c r="C234" s="14">
        <f>SUM(C228:C233)</f>
        <v>0</v>
      </c>
      <c r="D234" s="14">
        <f>SUM(D228:D233)</f>
        <v>0</v>
      </c>
      <c r="E234" s="14">
        <f>SUM(E228:E233)</f>
        <v>0</v>
      </c>
    </row>
    <row r="235" ht="15">
      <c r="A235" s="1">
        <v>43696</v>
      </c>
    </row>
    <row r="236" ht="15">
      <c r="A236" s="1">
        <v>43697</v>
      </c>
    </row>
    <row r="237" ht="15">
      <c r="A237" s="1">
        <v>43698</v>
      </c>
    </row>
    <row r="238" ht="15">
      <c r="A238" s="1">
        <v>43699</v>
      </c>
    </row>
    <row r="239" ht="15">
      <c r="A239" s="1">
        <v>43700</v>
      </c>
    </row>
    <row r="240" ht="15">
      <c r="A240" s="1">
        <v>43701</v>
      </c>
    </row>
    <row r="241" spans="1:5" ht="15">
      <c r="A241" s="2" t="s">
        <v>5</v>
      </c>
      <c r="B241" s="14">
        <f>SUM(B235:B240)</f>
        <v>0</v>
      </c>
      <c r="C241" s="14">
        <f>SUM(C235:C240)</f>
        <v>0</v>
      </c>
      <c r="D241" s="14">
        <f>SUM(D235:D240)</f>
        <v>0</v>
      </c>
      <c r="E241" s="14">
        <f>SUM(E235:E240)</f>
        <v>0</v>
      </c>
    </row>
    <row r="242" spans="1:6" ht="15">
      <c r="A242" s="1">
        <v>43703</v>
      </c>
      <c r="F242" t="s">
        <v>15</v>
      </c>
    </row>
    <row r="243" ht="15">
      <c r="A243" s="1">
        <v>43704</v>
      </c>
    </row>
    <row r="244" ht="15">
      <c r="A244" s="1">
        <v>43705</v>
      </c>
    </row>
    <row r="245" ht="15">
      <c r="A245" s="1">
        <v>43706</v>
      </c>
    </row>
    <row r="246" spans="1:11" ht="15">
      <c r="A246" s="1">
        <v>43707</v>
      </c>
      <c r="G246" s="2">
        <f>SUM(B248,B241,B234,B227,B217:B219)</f>
        <v>0</v>
      </c>
      <c r="H246" s="2">
        <f>SUM(C248,C241,C234,C227,C217:C219)</f>
        <v>0</v>
      </c>
      <c r="I246" s="2">
        <f>SUM(D248,D241,D234,D227,D217:D219)</f>
        <v>0</v>
      </c>
      <c r="J246" s="2">
        <f>SUM(G246:I246)</f>
        <v>0</v>
      </c>
      <c r="K246" s="2">
        <f>SUM(F248,F241,F234,F227,F217:F219)</f>
        <v>0</v>
      </c>
    </row>
    <row r="247" ht="15">
      <c r="A247" s="1">
        <v>43708</v>
      </c>
    </row>
    <row r="248" spans="1:5" ht="15">
      <c r="A248" s="2" t="s">
        <v>5</v>
      </c>
      <c r="B248" s="14">
        <f>SUM(B242:B247)</f>
        <v>0</v>
      </c>
      <c r="C248" s="14">
        <f>SUM(C242:C247)</f>
        <v>0</v>
      </c>
      <c r="D248" s="14">
        <f>SUM(D242:D247)</f>
        <v>0</v>
      </c>
      <c r="E248" s="14">
        <f>SUM(E242:E247)</f>
        <v>0</v>
      </c>
    </row>
    <row r="249" ht="15">
      <c r="A249" s="1">
        <v>43710</v>
      </c>
    </row>
    <row r="250" ht="15">
      <c r="A250" s="1">
        <v>43711</v>
      </c>
    </row>
    <row r="251" ht="15">
      <c r="A251" s="1">
        <v>43712</v>
      </c>
    </row>
    <row r="252" ht="15">
      <c r="A252" s="1">
        <v>43713</v>
      </c>
    </row>
    <row r="253" ht="15">
      <c r="A253" s="1">
        <v>43714</v>
      </c>
    </row>
    <row r="254" ht="15">
      <c r="A254" s="1">
        <v>43715</v>
      </c>
    </row>
    <row r="255" spans="1:5" ht="15">
      <c r="A255" s="2" t="s">
        <v>5</v>
      </c>
      <c r="B255" s="14">
        <f>SUM(B249:B254)</f>
        <v>0</v>
      </c>
      <c r="C255" s="14">
        <f>SUM(C249:C254)</f>
        <v>0</v>
      </c>
      <c r="D255" s="14">
        <f>SUM(D249:D254)</f>
        <v>0</v>
      </c>
      <c r="E255" s="14">
        <f>SUM(E249:E254)</f>
        <v>0</v>
      </c>
    </row>
    <row r="256" ht="15">
      <c r="A256" s="1">
        <v>43717</v>
      </c>
    </row>
    <row r="257" ht="15">
      <c r="A257" s="1">
        <v>43718</v>
      </c>
    </row>
    <row r="258" ht="15">
      <c r="A258" s="1">
        <v>43719</v>
      </c>
    </row>
    <row r="259" ht="15">
      <c r="A259" s="1">
        <v>43720</v>
      </c>
    </row>
    <row r="260" ht="15">
      <c r="A260" s="1">
        <v>43721</v>
      </c>
    </row>
    <row r="261" ht="15">
      <c r="A261" s="1">
        <v>43722</v>
      </c>
    </row>
    <row r="262" spans="1:5" ht="15">
      <c r="A262" s="2" t="s">
        <v>5</v>
      </c>
      <c r="B262" s="14">
        <f>SUM(B256:B261)</f>
        <v>0</v>
      </c>
      <c r="C262" s="14">
        <f>SUM(C256:C261)</f>
        <v>0</v>
      </c>
      <c r="D262" s="14">
        <f>SUM(D256:D261)</f>
        <v>0</v>
      </c>
      <c r="E262" s="14">
        <f>SUM(E256:E261)</f>
        <v>0</v>
      </c>
    </row>
    <row r="263" ht="15">
      <c r="A263" s="1">
        <v>43724</v>
      </c>
    </row>
    <row r="264" ht="15">
      <c r="A264" s="1">
        <v>43725</v>
      </c>
    </row>
    <row r="265" ht="15">
      <c r="A265" s="1">
        <v>43726</v>
      </c>
    </row>
    <row r="266" ht="15">
      <c r="A266" s="1">
        <v>43727</v>
      </c>
    </row>
    <row r="267" ht="15">
      <c r="A267" s="1">
        <v>43728</v>
      </c>
    </row>
    <row r="268" ht="15">
      <c r="A268" s="1">
        <v>43729</v>
      </c>
    </row>
    <row r="269" spans="1:5" ht="15">
      <c r="A269" s="2" t="s">
        <v>5</v>
      </c>
      <c r="B269" s="14">
        <f>SUM(B263:B268)</f>
        <v>0</v>
      </c>
      <c r="C269" s="14">
        <f>SUM(C263:C268)</f>
        <v>0</v>
      </c>
      <c r="D269" s="14">
        <f>SUM(D263:D268)</f>
        <v>0</v>
      </c>
      <c r="E269" s="14">
        <f>SUM(E263:E268)</f>
        <v>0</v>
      </c>
    </row>
    <row r="270" ht="15">
      <c r="A270" s="1">
        <v>43731</v>
      </c>
    </row>
    <row r="271" ht="15">
      <c r="A271" s="1">
        <v>43732</v>
      </c>
    </row>
    <row r="272" ht="15">
      <c r="A272" s="1">
        <v>43733</v>
      </c>
    </row>
    <row r="273" ht="15">
      <c r="A273" s="1">
        <v>43734</v>
      </c>
    </row>
    <row r="274" ht="15">
      <c r="A274" s="1">
        <v>43735</v>
      </c>
    </row>
    <row r="275" ht="15">
      <c r="A275" s="1">
        <v>43736</v>
      </c>
    </row>
    <row r="276" spans="1:11" ht="15">
      <c r="A276" s="2" t="s">
        <v>5</v>
      </c>
      <c r="B276" s="14">
        <f>SUM(B270:B275)</f>
        <v>0</v>
      </c>
      <c r="C276" s="14">
        <f>SUM(C270:C275)</f>
        <v>0</v>
      </c>
      <c r="D276" s="14">
        <f>SUM(D270:D275)</f>
        <v>0</v>
      </c>
      <c r="E276" s="14">
        <f>SUM(E270:E275)</f>
        <v>0</v>
      </c>
      <c r="G276" s="2">
        <f>SUM(B276:B277,B269,B262,B255)</f>
        <v>0</v>
      </c>
      <c r="H276" s="2">
        <f>SUM(C276:C277,C269,C262,C255)</f>
        <v>0</v>
      </c>
      <c r="I276" s="2">
        <f>SUM(D276:D277,D269,D262,D255)</f>
        <v>0</v>
      </c>
      <c r="J276" s="2">
        <f>SUM(G276:I276)</f>
        <v>0</v>
      </c>
      <c r="K276" s="2">
        <f>SUM(F276:F277,F269,F262,F255)</f>
        <v>0</v>
      </c>
    </row>
    <row r="277" ht="15">
      <c r="A277" s="1">
        <v>43738</v>
      </c>
    </row>
    <row r="278" ht="15">
      <c r="A278" s="1">
        <v>43739</v>
      </c>
    </row>
    <row r="279" ht="15">
      <c r="A279" s="1">
        <v>43740</v>
      </c>
    </row>
    <row r="280" ht="15">
      <c r="A280" s="1">
        <v>43741</v>
      </c>
    </row>
    <row r="281" ht="15">
      <c r="A281" s="1">
        <v>43742</v>
      </c>
    </row>
    <row r="282" ht="15">
      <c r="A282" s="1">
        <v>43743</v>
      </c>
    </row>
    <row r="283" spans="1:5" ht="15">
      <c r="A283" s="2" t="s">
        <v>5</v>
      </c>
      <c r="B283" s="14">
        <f>SUM(B277:B282)</f>
        <v>0</v>
      </c>
      <c r="C283" s="14">
        <f>SUM(C277:C282)</f>
        <v>0</v>
      </c>
      <c r="D283" s="14">
        <f>SUM(D277:D282)</f>
        <v>0</v>
      </c>
      <c r="E283" s="14">
        <f>SUM(E277:E282)</f>
        <v>0</v>
      </c>
    </row>
    <row r="284" ht="15">
      <c r="A284" s="1">
        <v>43745</v>
      </c>
    </row>
    <row r="285" ht="15">
      <c r="A285" s="1">
        <v>43746</v>
      </c>
    </row>
    <row r="286" ht="15">
      <c r="A286" s="1">
        <v>43747</v>
      </c>
    </row>
    <row r="287" ht="15">
      <c r="A287" s="1">
        <v>43748</v>
      </c>
    </row>
    <row r="288" ht="15">
      <c r="A288" s="1">
        <v>43749</v>
      </c>
    </row>
    <row r="289" ht="15">
      <c r="A289" s="1">
        <v>43750</v>
      </c>
    </row>
    <row r="290" spans="1:5" ht="15">
      <c r="A290" s="2" t="s">
        <v>5</v>
      </c>
      <c r="B290" s="14">
        <f>SUM(B284:B289)</f>
        <v>0</v>
      </c>
      <c r="C290" s="14">
        <f>SUM(C284:C289)</f>
        <v>0</v>
      </c>
      <c r="D290" s="14">
        <f>SUM(D284:D289)</f>
        <v>0</v>
      </c>
      <c r="E290" s="14">
        <f>SUM(E284:E289)</f>
        <v>0</v>
      </c>
    </row>
    <row r="291" ht="15">
      <c r="A291" s="1">
        <v>43752</v>
      </c>
    </row>
    <row r="292" ht="15">
      <c r="A292" s="1">
        <v>43753</v>
      </c>
    </row>
    <row r="293" ht="15">
      <c r="A293" s="1">
        <v>43754</v>
      </c>
    </row>
    <row r="294" ht="15">
      <c r="A294" s="1">
        <v>43755</v>
      </c>
    </row>
    <row r="295" ht="15">
      <c r="A295" s="1">
        <v>43756</v>
      </c>
    </row>
    <row r="296" ht="15">
      <c r="A296" s="1">
        <v>43757</v>
      </c>
    </row>
    <row r="297" spans="1:5" ht="15">
      <c r="A297" s="2" t="s">
        <v>5</v>
      </c>
      <c r="B297" s="14">
        <f>SUM(B291:B296)</f>
        <v>0</v>
      </c>
      <c r="C297" s="14">
        <f>SUM(C291:C296)</f>
        <v>0</v>
      </c>
      <c r="D297" s="14">
        <f>SUM(D291:D296)</f>
        <v>0</v>
      </c>
      <c r="E297" s="14">
        <f>SUM(E291:E296)</f>
        <v>0</v>
      </c>
    </row>
    <row r="298" ht="15">
      <c r="A298" s="1">
        <v>43759</v>
      </c>
    </row>
    <row r="299" ht="15">
      <c r="A299" s="1">
        <v>43760</v>
      </c>
    </row>
    <row r="300" ht="15">
      <c r="A300" s="1">
        <v>43761</v>
      </c>
    </row>
    <row r="301" ht="15">
      <c r="A301" s="1">
        <v>43762</v>
      </c>
    </row>
    <row r="302" ht="15">
      <c r="A302" s="1">
        <v>43763</v>
      </c>
    </row>
    <row r="303" ht="15">
      <c r="A303" s="1">
        <v>43764</v>
      </c>
    </row>
    <row r="304" spans="1:5" ht="15">
      <c r="A304" s="2" t="s">
        <v>5</v>
      </c>
      <c r="B304" s="14">
        <f>SUM(B298:B303)</f>
        <v>0</v>
      </c>
      <c r="C304" s="14">
        <f>SUM(C298:C303)</f>
        <v>0</v>
      </c>
      <c r="D304" s="14">
        <f>SUM(D298:D303)</f>
        <v>0</v>
      </c>
      <c r="E304" s="14">
        <f>SUM(E298:E303)</f>
        <v>0</v>
      </c>
    </row>
    <row r="305" ht="15">
      <c r="A305" s="1">
        <v>43766</v>
      </c>
    </row>
    <row r="306" ht="15">
      <c r="A306" s="1">
        <v>43767</v>
      </c>
    </row>
    <row r="307" spans="1:11" ht="15">
      <c r="A307" s="1">
        <v>43768</v>
      </c>
      <c r="G307" s="2">
        <f>SUM(B304:B308,B297,B290,B278:B282)</f>
        <v>0</v>
      </c>
      <c r="H307" s="2">
        <f>SUM(C304:C308,C297,C290,C278:C282)</f>
        <v>0</v>
      </c>
      <c r="I307" s="2">
        <f>SUM(D304:D308,D297,D290,D278:D282)</f>
        <v>0</v>
      </c>
      <c r="J307" s="2">
        <f>SUM(G307:I307)</f>
        <v>0</v>
      </c>
      <c r="K307" s="2">
        <f>SUM(F304:F308,F297,F290,F278:F282)</f>
        <v>0</v>
      </c>
    </row>
    <row r="308" ht="15">
      <c r="A308" s="1">
        <v>43769</v>
      </c>
    </row>
    <row r="309" ht="15">
      <c r="A309" s="1">
        <v>43770</v>
      </c>
    </row>
    <row r="310" ht="15">
      <c r="A310" s="1">
        <v>43771</v>
      </c>
    </row>
    <row r="311" spans="1:5" ht="15">
      <c r="A311" s="2" t="s">
        <v>5</v>
      </c>
      <c r="B311" s="14">
        <f>SUM(B305:B310)</f>
        <v>0</v>
      </c>
      <c r="C311" s="14">
        <f>SUM(C305:C310)</f>
        <v>0</v>
      </c>
      <c r="D311" s="14">
        <f>SUM(D305:D310)</f>
        <v>0</v>
      </c>
      <c r="E311" s="14">
        <f>SUM(E305:E310)</f>
        <v>0</v>
      </c>
    </row>
    <row r="312" ht="15">
      <c r="A312" s="1">
        <v>43773</v>
      </c>
    </row>
    <row r="313" ht="15">
      <c r="A313" s="1">
        <v>43774</v>
      </c>
    </row>
    <row r="314" ht="15">
      <c r="A314" s="1">
        <v>43775</v>
      </c>
    </row>
    <row r="315" ht="15">
      <c r="A315" s="1">
        <v>43776</v>
      </c>
    </row>
    <row r="316" ht="15">
      <c r="A316" s="1">
        <v>43777</v>
      </c>
    </row>
    <row r="317" ht="15">
      <c r="A317" s="1">
        <v>43778</v>
      </c>
    </row>
    <row r="318" spans="1:5" ht="15">
      <c r="A318" s="2" t="s">
        <v>5</v>
      </c>
      <c r="B318" s="14">
        <f>SUM(B312:B317)</f>
        <v>0</v>
      </c>
      <c r="C318" s="14">
        <f>SUM(C312:C317)</f>
        <v>0</v>
      </c>
      <c r="D318" s="14">
        <f>SUM(D312:D317)</f>
        <v>0</v>
      </c>
      <c r="E318" s="14">
        <f>SUM(E312:E317)</f>
        <v>0</v>
      </c>
    </row>
    <row r="319" ht="15">
      <c r="A319" s="1">
        <v>43780</v>
      </c>
    </row>
    <row r="320" ht="15">
      <c r="A320" s="1">
        <v>43781</v>
      </c>
    </row>
    <row r="321" ht="15">
      <c r="A321" s="1">
        <v>43782</v>
      </c>
    </row>
    <row r="322" ht="15">
      <c r="A322" s="1">
        <v>43783</v>
      </c>
    </row>
    <row r="323" ht="15">
      <c r="A323" s="1">
        <v>43784</v>
      </c>
    </row>
    <row r="324" ht="15">
      <c r="A324" s="1">
        <v>43785</v>
      </c>
    </row>
    <row r="325" spans="1:5" ht="15">
      <c r="A325" s="2" t="s">
        <v>5</v>
      </c>
      <c r="B325" s="14">
        <f>SUM(B319:B324)</f>
        <v>0</v>
      </c>
      <c r="C325" s="14">
        <f>SUM(C319:C324)</f>
        <v>0</v>
      </c>
      <c r="D325" s="14">
        <f>SUM(D319:D324)</f>
        <v>0</v>
      </c>
      <c r="E325" s="14">
        <f>SUM(E319:E324)</f>
        <v>0</v>
      </c>
    </row>
    <row r="326" ht="15">
      <c r="A326" s="1">
        <v>43787</v>
      </c>
    </row>
    <row r="327" ht="15">
      <c r="A327" s="1">
        <v>43788</v>
      </c>
    </row>
    <row r="328" ht="15">
      <c r="A328" s="1">
        <v>43789</v>
      </c>
    </row>
    <row r="329" ht="15">
      <c r="A329" s="1">
        <v>43790</v>
      </c>
    </row>
    <row r="330" ht="15">
      <c r="A330" s="1">
        <v>43791</v>
      </c>
    </row>
    <row r="331" ht="15">
      <c r="A331" s="1">
        <v>43792</v>
      </c>
    </row>
    <row r="332" spans="1:5" ht="15">
      <c r="A332" s="2" t="s">
        <v>5</v>
      </c>
      <c r="B332" s="14">
        <f>SUM(B326:B331)</f>
        <v>0</v>
      </c>
      <c r="C332" s="14">
        <f>SUM(C326:C331)</f>
        <v>0</v>
      </c>
      <c r="D332" s="14">
        <f>SUM(D326:D331)</f>
        <v>0</v>
      </c>
      <c r="E332" s="14">
        <f>SUM(E326:E331)</f>
        <v>0</v>
      </c>
    </row>
    <row r="333" ht="15">
      <c r="A333" s="1">
        <v>43794</v>
      </c>
    </row>
    <row r="334" ht="15">
      <c r="A334" s="1">
        <v>43795</v>
      </c>
    </row>
    <row r="335" ht="15">
      <c r="A335" s="1">
        <v>43796</v>
      </c>
    </row>
    <row r="336" ht="15">
      <c r="A336" s="1">
        <v>43797</v>
      </c>
    </row>
    <row r="337" spans="1:11" ht="15">
      <c r="A337" s="1">
        <v>43798</v>
      </c>
      <c r="G337" s="2">
        <f>SUM(B332,B339,B325,B318,B309:B310)</f>
        <v>0</v>
      </c>
      <c r="H337" s="2">
        <f>SUM(C332,C339,C325,C318,C309:C310)</f>
        <v>0</v>
      </c>
      <c r="I337" s="2">
        <f>SUM(D332,D339,D325,D318,D309:D310)</f>
        <v>0</v>
      </c>
      <c r="J337" s="2">
        <f>SUM(G337:I337)</f>
        <v>0</v>
      </c>
      <c r="K337" s="2">
        <f>SUM(F332,F339,F325,F318,F309:F310)</f>
        <v>0</v>
      </c>
    </row>
    <row r="338" ht="15">
      <c r="A338" s="1">
        <v>43799</v>
      </c>
    </row>
    <row r="339" spans="1:5" ht="15">
      <c r="A339" s="2" t="s">
        <v>5</v>
      </c>
      <c r="B339" s="14">
        <f>SUM(B333:B338)</f>
        <v>0</v>
      </c>
      <c r="C339" s="14">
        <f>SUM(C333:C338)</f>
        <v>0</v>
      </c>
      <c r="D339" s="14">
        <f>SUM(D333:D338)</f>
        <v>0</v>
      </c>
      <c r="E339" s="14">
        <f>SUM(E333:E338)</f>
        <v>0</v>
      </c>
    </row>
    <row r="340" ht="15">
      <c r="A340" s="1">
        <v>43801</v>
      </c>
    </row>
    <row r="341" ht="15">
      <c r="A341" s="1">
        <v>43802</v>
      </c>
    </row>
    <row r="342" ht="15">
      <c r="A342" s="1">
        <v>43803</v>
      </c>
    </row>
    <row r="343" ht="15">
      <c r="A343" s="1">
        <v>43804</v>
      </c>
    </row>
    <row r="344" ht="15">
      <c r="A344" s="1">
        <v>43805</v>
      </c>
    </row>
    <row r="345" ht="15">
      <c r="A345" s="1">
        <v>43806</v>
      </c>
    </row>
    <row r="346" spans="1:5" ht="15">
      <c r="A346" s="2" t="s">
        <v>5</v>
      </c>
      <c r="B346" s="14">
        <f>SUM(B340:B345)</f>
        <v>0</v>
      </c>
      <c r="C346" s="14">
        <f>SUM(C340:C345)</f>
        <v>0</v>
      </c>
      <c r="D346" s="14">
        <f>SUM(D340:D345)</f>
        <v>0</v>
      </c>
      <c r="E346" s="14">
        <f>SUM(E340:E345)</f>
        <v>0</v>
      </c>
    </row>
    <row r="347" ht="15">
      <c r="A347" s="1">
        <v>43808</v>
      </c>
    </row>
    <row r="348" ht="15">
      <c r="A348" s="1">
        <v>43809</v>
      </c>
    </row>
    <row r="349" ht="15">
      <c r="A349" s="1">
        <v>43810</v>
      </c>
    </row>
    <row r="350" ht="15">
      <c r="A350" s="1">
        <v>43811</v>
      </c>
    </row>
    <row r="351" ht="15">
      <c r="A351" s="1">
        <v>43812</v>
      </c>
    </row>
    <row r="352" ht="15">
      <c r="A352" s="1">
        <v>43813</v>
      </c>
    </row>
    <row r="353" spans="1:5" ht="15">
      <c r="A353" s="2" t="s">
        <v>5</v>
      </c>
      <c r="B353" s="14">
        <f>SUM(B347:B352)</f>
        <v>0</v>
      </c>
      <c r="C353" s="14">
        <f>SUM(C347:C352)</f>
        <v>0</v>
      </c>
      <c r="D353" s="14">
        <f>SUM(D347:D352)</f>
        <v>0</v>
      </c>
      <c r="E353" s="14">
        <f>SUM(E347:E352)</f>
        <v>0</v>
      </c>
    </row>
    <row r="354" ht="15">
      <c r="A354" s="1">
        <v>43815</v>
      </c>
    </row>
    <row r="355" ht="15">
      <c r="A355" s="1">
        <v>43816</v>
      </c>
    </row>
    <row r="356" ht="15">
      <c r="A356" s="1">
        <v>43817</v>
      </c>
    </row>
    <row r="357" spans="1:5" ht="15">
      <c r="A357" s="1">
        <v>43818</v>
      </c>
      <c r="B357" s="14"/>
      <c r="C357" s="14"/>
      <c r="D357" s="14"/>
      <c r="E357" s="14"/>
    </row>
    <row r="358" ht="15">
      <c r="A358" s="1">
        <v>43819</v>
      </c>
    </row>
    <row r="359" spans="1:11" ht="15">
      <c r="A359" s="1">
        <v>43820</v>
      </c>
      <c r="K359" s="26"/>
    </row>
    <row r="360" spans="1:11" ht="15">
      <c r="A360" s="2" t="s">
        <v>5</v>
      </c>
      <c r="B360" s="14">
        <f>SUM(B354:B359)</f>
        <v>0</v>
      </c>
      <c r="C360" s="14">
        <f>SUM(C354:C359)</f>
        <v>0</v>
      </c>
      <c r="D360" s="14">
        <f>SUM(D354:D359)</f>
        <v>0</v>
      </c>
      <c r="E360" s="14">
        <f>SUM(E354:E359)</f>
        <v>0</v>
      </c>
      <c r="G360" s="2">
        <f>SUM(B360,B353,B346)</f>
        <v>0</v>
      </c>
      <c r="H360" s="2">
        <f>SUM(C360,C353,C346)</f>
        <v>0</v>
      </c>
      <c r="I360" s="2">
        <f>SUM(D360,D353,D346)</f>
        <v>0</v>
      </c>
      <c r="J360" s="2">
        <f>SUM(G360:I360)</f>
        <v>0</v>
      </c>
      <c r="K360" s="2">
        <f>SUM(F360,F353,F346)</f>
        <v>0</v>
      </c>
    </row>
    <row r="362" spans="7:11" ht="15">
      <c r="G362" s="17">
        <f>SUM(G360,G337,G307,G276,G246,G215,G185,G155,G124,G94,G63,G35)</f>
        <v>981</v>
      </c>
      <c r="H362" s="17">
        <f>SUM(H360,H337,H307,H276,H246,H215,H185,H155,H124,H94,H63,H35)</f>
        <v>372</v>
      </c>
      <c r="I362" s="17">
        <f>SUM(I360,I337,I307,I276,I246,I215,I185,I155,I124,I94,I63,I35)</f>
        <v>58</v>
      </c>
      <c r="J362" s="17">
        <f>SUM(J360,J337,J307,J276,J246,J215,J185,J155,J124,J94,J63,J35)</f>
        <v>1411</v>
      </c>
      <c r="K362" s="17">
        <f>SUM(K360,K337,K307,K276,K246,K215,K185,K155,K124,K94,K63,K35)</f>
        <v>11</v>
      </c>
    </row>
  </sheetData>
  <sheetProtection/>
  <mergeCells count="7">
    <mergeCell ref="R2:R3"/>
    <mergeCell ref="G2:J2"/>
    <mergeCell ref="M2:M3"/>
    <mergeCell ref="N2:N3"/>
    <mergeCell ref="O2:O3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8" max="10" width="8.8515625" style="0" customWidth="1"/>
    <col min="12" max="12" width="10.57421875" style="0" customWidth="1"/>
  </cols>
  <sheetData>
    <row r="1" spans="1:20" ht="15">
      <c r="A1" s="47" t="s">
        <v>201</v>
      </c>
      <c r="B1" s="47"/>
      <c r="C1" s="47"/>
      <c r="D1" s="47"/>
      <c r="E1" s="47"/>
      <c r="F1" s="47"/>
      <c r="G1" s="47"/>
      <c r="H1" s="47"/>
      <c r="I1" s="47"/>
      <c r="J1" s="47"/>
      <c r="L1" s="47" t="s">
        <v>200</v>
      </c>
      <c r="M1" s="47"/>
      <c r="N1" s="47"/>
      <c r="O1" s="47"/>
      <c r="P1" s="47"/>
      <c r="Q1" s="47"/>
      <c r="R1" s="47"/>
      <c r="S1" s="47"/>
      <c r="T1" s="47"/>
    </row>
    <row r="2" spans="2:20" ht="15"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M2" t="s">
        <v>193</v>
      </c>
      <c r="N2" t="s">
        <v>171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</row>
    <row r="3" spans="1:20" ht="15">
      <c r="A3" t="s">
        <v>90</v>
      </c>
      <c r="C3">
        <f>SUM('2013'!O5)</f>
        <v>79</v>
      </c>
      <c r="D3">
        <f>SUM('2014'!O4)</f>
        <v>96</v>
      </c>
      <c r="E3">
        <f>SUM('2015'!O4)</f>
        <v>132</v>
      </c>
      <c r="F3">
        <f>SUM('2016'!O4)</f>
        <v>20</v>
      </c>
      <c r="I3">
        <f>SUM('2019'!P4)</f>
        <v>165</v>
      </c>
      <c r="L3" t="s">
        <v>93</v>
      </c>
      <c r="M3">
        <v>310</v>
      </c>
      <c r="N3">
        <v>336</v>
      </c>
      <c r="O3">
        <v>247</v>
      </c>
      <c r="P3">
        <v>270</v>
      </c>
      <c r="Q3">
        <v>429</v>
      </c>
      <c r="R3">
        <f>SUM(G6)</f>
        <v>531</v>
      </c>
      <c r="S3">
        <f aca="true" t="shared" si="0" ref="S3:T11">SUM(H6)</f>
        <v>457</v>
      </c>
      <c r="T3">
        <f t="shared" si="0"/>
        <v>436</v>
      </c>
    </row>
    <row r="4" spans="1:20" ht="15">
      <c r="A4" t="s">
        <v>91</v>
      </c>
      <c r="B4">
        <f>SUM('2012'!O6)</f>
        <v>157</v>
      </c>
      <c r="C4">
        <f>SUM('2013'!O6)</f>
        <v>157</v>
      </c>
      <c r="D4">
        <f>SUM('2014'!O5)</f>
        <v>203</v>
      </c>
      <c r="E4">
        <f>SUM('2015'!O5)</f>
        <v>319</v>
      </c>
      <c r="F4">
        <f>SUM('2016'!O5)</f>
        <v>359</v>
      </c>
      <c r="G4">
        <f>SUM('2017'!O5)</f>
        <v>422</v>
      </c>
      <c r="H4">
        <f>SUM('2018'!P5)</f>
        <v>306</v>
      </c>
      <c r="I4">
        <f>SUM('2019'!P5)</f>
        <v>397</v>
      </c>
      <c r="L4" t="s">
        <v>94</v>
      </c>
      <c r="M4">
        <v>764</v>
      </c>
      <c r="N4">
        <v>405</v>
      </c>
      <c r="O4">
        <v>227</v>
      </c>
      <c r="P4">
        <v>240</v>
      </c>
      <c r="Q4">
        <v>297</v>
      </c>
      <c r="R4">
        <f aca="true" t="shared" si="1" ref="R4:R11">SUM(G7)</f>
        <v>393</v>
      </c>
      <c r="S4">
        <f t="shared" si="0"/>
        <v>352</v>
      </c>
      <c r="T4">
        <f t="shared" si="0"/>
        <v>0</v>
      </c>
    </row>
    <row r="5" spans="1:20" ht="15">
      <c r="A5" t="s">
        <v>92</v>
      </c>
      <c r="B5">
        <f>SUM('2012'!O7)</f>
        <v>173</v>
      </c>
      <c r="C5">
        <f>SUM('2013'!O7)</f>
        <v>140</v>
      </c>
      <c r="D5">
        <f>SUM('2014'!O6)</f>
        <v>322</v>
      </c>
      <c r="E5">
        <f>SUM('2015'!O6)</f>
        <v>278</v>
      </c>
      <c r="F5">
        <f>SUM('2016'!O6)</f>
        <v>332</v>
      </c>
      <c r="G5">
        <f>SUM('2017'!O6)</f>
        <v>408</v>
      </c>
      <c r="H5">
        <f>SUM('2018'!P6)</f>
        <v>325</v>
      </c>
      <c r="I5">
        <f>SUM('2019'!P6)</f>
        <v>413</v>
      </c>
      <c r="L5" t="s">
        <v>95</v>
      </c>
      <c r="M5">
        <v>329</v>
      </c>
      <c r="N5">
        <v>485</v>
      </c>
      <c r="O5">
        <v>183</v>
      </c>
      <c r="P5">
        <v>353</v>
      </c>
      <c r="Q5">
        <v>468</v>
      </c>
      <c r="R5">
        <f t="shared" si="1"/>
        <v>587</v>
      </c>
      <c r="S5">
        <f t="shared" si="0"/>
        <v>419</v>
      </c>
      <c r="T5">
        <f t="shared" si="0"/>
        <v>0</v>
      </c>
    </row>
    <row r="6" spans="1:20" ht="15">
      <c r="A6" t="s">
        <v>93</v>
      </c>
      <c r="B6">
        <f>SUM('2012'!O8)</f>
        <v>310</v>
      </c>
      <c r="C6">
        <f>SUM('2013'!O8)</f>
        <v>336</v>
      </c>
      <c r="D6">
        <f>SUM('2014'!O7)</f>
        <v>247</v>
      </c>
      <c r="E6">
        <f>SUM('2015'!O7)</f>
        <v>270</v>
      </c>
      <c r="F6">
        <f>SUM('2016'!O7)</f>
        <v>429</v>
      </c>
      <c r="G6">
        <f>SUM('2017'!O7)</f>
        <v>531</v>
      </c>
      <c r="H6">
        <f>SUM('2018'!P7)</f>
        <v>457</v>
      </c>
      <c r="I6">
        <f>SUM('2019'!P7)</f>
        <v>436</v>
      </c>
      <c r="L6" t="s">
        <v>96</v>
      </c>
      <c r="M6">
        <v>402</v>
      </c>
      <c r="N6">
        <v>463</v>
      </c>
      <c r="O6">
        <v>461</v>
      </c>
      <c r="P6">
        <v>568</v>
      </c>
      <c r="Q6">
        <v>815</v>
      </c>
      <c r="R6">
        <f t="shared" si="1"/>
        <v>658</v>
      </c>
      <c r="S6">
        <f t="shared" si="0"/>
        <v>513</v>
      </c>
      <c r="T6">
        <f t="shared" si="0"/>
        <v>0</v>
      </c>
    </row>
    <row r="7" spans="1:20" ht="15">
      <c r="A7" t="s">
        <v>94</v>
      </c>
      <c r="B7" s="7">
        <f>SUM('2012'!O9)</f>
        <v>764</v>
      </c>
      <c r="C7">
        <f>SUM('2013'!O9)</f>
        <v>405</v>
      </c>
      <c r="D7">
        <f>SUM('2014'!O8)</f>
        <v>227</v>
      </c>
      <c r="E7">
        <f>SUM('2015'!O8)</f>
        <v>240</v>
      </c>
      <c r="F7">
        <f>SUM('2016'!O8)</f>
        <v>297</v>
      </c>
      <c r="G7">
        <f>SUM('2017'!O8)</f>
        <v>393</v>
      </c>
      <c r="H7">
        <f>SUM('2018'!P8)</f>
        <v>352</v>
      </c>
      <c r="I7">
        <f>SUM('2019'!P8)</f>
        <v>0</v>
      </c>
      <c r="L7" t="s">
        <v>97</v>
      </c>
      <c r="M7">
        <v>593</v>
      </c>
      <c r="N7">
        <v>611</v>
      </c>
      <c r="O7">
        <v>690</v>
      </c>
      <c r="P7">
        <v>562</v>
      </c>
      <c r="Q7">
        <v>807</v>
      </c>
      <c r="R7">
        <f t="shared" si="1"/>
        <v>1052</v>
      </c>
      <c r="S7">
        <f t="shared" si="0"/>
        <v>798</v>
      </c>
      <c r="T7">
        <f t="shared" si="0"/>
        <v>0</v>
      </c>
    </row>
    <row r="8" spans="1:20" ht="15">
      <c r="A8" t="s">
        <v>95</v>
      </c>
      <c r="B8">
        <f>SUM('2012'!O10)</f>
        <v>329</v>
      </c>
      <c r="C8">
        <f>SUM('2013'!O10)</f>
        <v>485</v>
      </c>
      <c r="D8">
        <f>SUM('2014'!O9)</f>
        <v>183</v>
      </c>
      <c r="E8">
        <f>SUM('2015'!O9)</f>
        <v>353</v>
      </c>
      <c r="F8">
        <f>SUM('2016'!O9)</f>
        <v>468</v>
      </c>
      <c r="G8">
        <f>SUM('2017'!O9)</f>
        <v>587</v>
      </c>
      <c r="H8">
        <f>SUM('2018'!P9)</f>
        <v>419</v>
      </c>
      <c r="I8">
        <f>SUM('2019'!P9)</f>
        <v>0</v>
      </c>
      <c r="L8" t="s">
        <v>98</v>
      </c>
      <c r="M8">
        <v>407</v>
      </c>
      <c r="N8">
        <v>375</v>
      </c>
      <c r="O8">
        <v>365</v>
      </c>
      <c r="P8">
        <v>333</v>
      </c>
      <c r="Q8">
        <v>470</v>
      </c>
      <c r="R8">
        <f t="shared" si="1"/>
        <v>514</v>
      </c>
      <c r="S8">
        <f t="shared" si="0"/>
        <v>510</v>
      </c>
      <c r="T8">
        <f t="shared" si="0"/>
        <v>0</v>
      </c>
    </row>
    <row r="9" spans="1:20" ht="15">
      <c r="A9" t="s">
        <v>96</v>
      </c>
      <c r="B9">
        <f>SUM('2012'!O11)</f>
        <v>402</v>
      </c>
      <c r="C9">
        <f>SUM('2013'!O11)</f>
        <v>463</v>
      </c>
      <c r="D9">
        <f>SUM('2014'!O10)</f>
        <v>461</v>
      </c>
      <c r="E9">
        <f>SUM('2015'!O10)</f>
        <v>568</v>
      </c>
      <c r="F9" s="39">
        <f>SUM('2016'!O10)</f>
        <v>815</v>
      </c>
      <c r="G9">
        <f>SUM('2017'!O10)</f>
        <v>658</v>
      </c>
      <c r="H9">
        <f>SUM('2018'!P10)</f>
        <v>513</v>
      </c>
      <c r="I9">
        <f>SUM('2019'!P10)</f>
        <v>0</v>
      </c>
      <c r="L9" t="s">
        <v>99</v>
      </c>
      <c r="M9">
        <v>324</v>
      </c>
      <c r="N9">
        <v>373</v>
      </c>
      <c r="O9">
        <v>331</v>
      </c>
      <c r="P9">
        <v>400</v>
      </c>
      <c r="Q9">
        <v>413</v>
      </c>
      <c r="R9">
        <f t="shared" si="1"/>
        <v>706</v>
      </c>
      <c r="S9">
        <f t="shared" si="0"/>
        <v>430</v>
      </c>
      <c r="T9">
        <f t="shared" si="0"/>
        <v>0</v>
      </c>
    </row>
    <row r="10" spans="1:20" ht="15">
      <c r="A10" t="s">
        <v>97</v>
      </c>
      <c r="B10">
        <f>SUM('2012'!O12)</f>
        <v>593</v>
      </c>
      <c r="C10">
        <f>SUM('2013'!O12)</f>
        <v>611</v>
      </c>
      <c r="D10">
        <f>SUM('2014'!O11)</f>
        <v>690</v>
      </c>
      <c r="E10">
        <f>SUM('2015'!O11)</f>
        <v>562</v>
      </c>
      <c r="F10">
        <f>SUM('2016'!O11)</f>
        <v>807</v>
      </c>
      <c r="G10">
        <f>SUM('2017'!O11)</f>
        <v>1052</v>
      </c>
      <c r="H10">
        <f>SUM('2018'!P11)</f>
        <v>798</v>
      </c>
      <c r="I10">
        <f>SUM('2019'!P11)</f>
        <v>0</v>
      </c>
      <c r="L10" t="s">
        <v>100</v>
      </c>
      <c r="M10">
        <v>344</v>
      </c>
      <c r="N10">
        <v>268</v>
      </c>
      <c r="O10">
        <v>200</v>
      </c>
      <c r="P10">
        <v>110</v>
      </c>
      <c r="Q10">
        <f>SUM(F13)</f>
        <v>0</v>
      </c>
      <c r="R10">
        <v>9</v>
      </c>
      <c r="S10">
        <f t="shared" si="0"/>
        <v>150</v>
      </c>
      <c r="T10">
        <f t="shared" si="0"/>
        <v>0</v>
      </c>
    </row>
    <row r="11" spans="1:20" ht="15">
      <c r="A11" t="s">
        <v>98</v>
      </c>
      <c r="B11">
        <f>SUM('2012'!O13)</f>
        <v>407</v>
      </c>
      <c r="C11">
        <f>SUM('2013'!O13)</f>
        <v>375</v>
      </c>
      <c r="D11">
        <f>SUM('2014'!O12)</f>
        <v>365</v>
      </c>
      <c r="E11">
        <f>SUM('2015'!O12)</f>
        <v>333</v>
      </c>
      <c r="F11">
        <f>SUM('2016'!O12)</f>
        <v>470</v>
      </c>
      <c r="G11">
        <f>SUM('2017'!O12)</f>
        <v>514</v>
      </c>
      <c r="H11">
        <f>SUM('2018'!P12)</f>
        <v>510</v>
      </c>
      <c r="I11">
        <f>SUM('2019'!P12)</f>
        <v>0</v>
      </c>
      <c r="L11" t="s">
        <v>101</v>
      </c>
      <c r="M11">
        <v>264</v>
      </c>
      <c r="N11">
        <v>186</v>
      </c>
      <c r="O11">
        <v>57</v>
      </c>
      <c r="P11">
        <v>21</v>
      </c>
      <c r="Q11">
        <f>SUM(F14)</f>
        <v>0</v>
      </c>
      <c r="R11">
        <f t="shared" si="1"/>
        <v>0</v>
      </c>
      <c r="S11">
        <f t="shared" si="0"/>
        <v>256</v>
      </c>
      <c r="T11">
        <f t="shared" si="0"/>
        <v>0</v>
      </c>
    </row>
    <row r="12" spans="1:20" ht="15">
      <c r="A12" t="s">
        <v>99</v>
      </c>
      <c r="B12">
        <f>SUM('2012'!O14)</f>
        <v>324</v>
      </c>
      <c r="C12">
        <f>SUM('2013'!O14)</f>
        <v>373</v>
      </c>
      <c r="D12">
        <f>SUM('2014'!O13)</f>
        <v>331</v>
      </c>
      <c r="E12">
        <f>SUM('2015'!O13)</f>
        <v>400</v>
      </c>
      <c r="F12">
        <f>SUM('2016'!O13)</f>
        <v>413</v>
      </c>
      <c r="G12">
        <f>SUM('2017'!O13)</f>
        <v>706</v>
      </c>
      <c r="H12">
        <f>SUM('2018'!P13)</f>
        <v>430</v>
      </c>
      <c r="I12">
        <f>SUM('2019'!P13)</f>
        <v>0</v>
      </c>
      <c r="L12" t="s">
        <v>90</v>
      </c>
      <c r="M12">
        <v>79</v>
      </c>
      <c r="N12">
        <v>96</v>
      </c>
      <c r="O12">
        <v>132</v>
      </c>
      <c r="P12">
        <v>20</v>
      </c>
      <c r="Q12">
        <f aca="true" t="shared" si="2" ref="Q12:R14">SUM(G3)</f>
        <v>0</v>
      </c>
      <c r="R12">
        <f t="shared" si="2"/>
        <v>0</v>
      </c>
      <c r="S12">
        <f aca="true" t="shared" si="3" ref="S12:T14">SUM(I3)</f>
        <v>165</v>
      </c>
      <c r="T12">
        <f t="shared" si="3"/>
        <v>0</v>
      </c>
    </row>
    <row r="13" spans="1:20" ht="15">
      <c r="A13" t="s">
        <v>100</v>
      </c>
      <c r="B13">
        <f>SUM('2012'!O15)</f>
        <v>344</v>
      </c>
      <c r="C13">
        <f>SUM('2013'!O15)</f>
        <v>268</v>
      </c>
      <c r="D13">
        <f>SUM('2014'!O14)</f>
        <v>200</v>
      </c>
      <c r="E13">
        <f>SUM('2015'!O14)</f>
        <v>110</v>
      </c>
      <c r="G13">
        <f>SUM('2017'!O14)</f>
        <v>11</v>
      </c>
      <c r="H13">
        <f>SUM('2018'!P14)</f>
        <v>150</v>
      </c>
      <c r="I13">
        <f>SUM('2019'!P14)</f>
        <v>0</v>
      </c>
      <c r="L13" t="s">
        <v>91</v>
      </c>
      <c r="M13">
        <v>157</v>
      </c>
      <c r="N13">
        <v>203</v>
      </c>
      <c r="O13">
        <v>319</v>
      </c>
      <c r="P13">
        <v>359</v>
      </c>
      <c r="Q13">
        <f t="shared" si="2"/>
        <v>422</v>
      </c>
      <c r="R13">
        <f t="shared" si="2"/>
        <v>306</v>
      </c>
      <c r="S13">
        <f t="shared" si="3"/>
        <v>397</v>
      </c>
      <c r="T13">
        <f t="shared" si="3"/>
        <v>0</v>
      </c>
    </row>
    <row r="14" spans="1:20" ht="15">
      <c r="A14" t="s">
        <v>101</v>
      </c>
      <c r="B14">
        <f>SUM('2012'!O16)</f>
        <v>264</v>
      </c>
      <c r="C14">
        <f>SUM('2013'!O16)</f>
        <v>186</v>
      </c>
      <c r="D14">
        <v>57</v>
      </c>
      <c r="E14">
        <f>SUM('2015'!O15)</f>
        <v>21</v>
      </c>
      <c r="H14">
        <f>SUM('2018'!P15)</f>
        <v>256</v>
      </c>
      <c r="I14">
        <f>SUM('2019'!P15)</f>
        <v>0</v>
      </c>
      <c r="L14" t="s">
        <v>92</v>
      </c>
      <c r="M14">
        <v>140</v>
      </c>
      <c r="N14">
        <v>322</v>
      </c>
      <c r="O14">
        <v>278</v>
      </c>
      <c r="P14">
        <v>332</v>
      </c>
      <c r="Q14">
        <f t="shared" si="2"/>
        <v>408</v>
      </c>
      <c r="R14">
        <f t="shared" si="2"/>
        <v>325</v>
      </c>
      <c r="S14">
        <f t="shared" si="3"/>
        <v>413</v>
      </c>
      <c r="T14">
        <f t="shared" si="3"/>
        <v>0</v>
      </c>
    </row>
    <row r="15" spans="1:20" ht="15">
      <c r="A15" s="2" t="s">
        <v>89</v>
      </c>
      <c r="B15" s="2">
        <f>SUM(B3:B14)</f>
        <v>4067</v>
      </c>
      <c r="C15" s="2">
        <f aca="true" t="shared" si="4" ref="C15:H15">SUM(C3:C14)</f>
        <v>3878</v>
      </c>
      <c r="D15" s="2">
        <f t="shared" si="4"/>
        <v>3382</v>
      </c>
      <c r="E15" s="2">
        <f t="shared" si="4"/>
        <v>3586</v>
      </c>
      <c r="F15" s="2">
        <f t="shared" si="4"/>
        <v>4410</v>
      </c>
      <c r="G15" s="2">
        <f t="shared" si="4"/>
        <v>5282</v>
      </c>
      <c r="H15" s="2">
        <f t="shared" si="4"/>
        <v>4516</v>
      </c>
      <c r="I15" s="2">
        <f>SUM(I3:I14)</f>
        <v>1411</v>
      </c>
      <c r="J15" s="2">
        <f>SUM(J3:J14)</f>
        <v>0</v>
      </c>
      <c r="L15" s="19"/>
      <c r="M15" s="2">
        <f aca="true" t="shared" si="5" ref="M15:T15">SUM(M3:M14)</f>
        <v>4113</v>
      </c>
      <c r="N15" s="2">
        <f t="shared" si="5"/>
        <v>4123</v>
      </c>
      <c r="O15" s="2">
        <f t="shared" si="5"/>
        <v>3490</v>
      </c>
      <c r="P15" s="2">
        <f t="shared" si="5"/>
        <v>3568</v>
      </c>
      <c r="Q15" s="2">
        <f t="shared" si="5"/>
        <v>4529</v>
      </c>
      <c r="R15" s="2">
        <f t="shared" si="5"/>
        <v>5081</v>
      </c>
      <c r="S15" s="2">
        <f t="shared" si="5"/>
        <v>4860</v>
      </c>
      <c r="T15" s="2">
        <f t="shared" si="5"/>
        <v>436</v>
      </c>
    </row>
    <row r="16" spans="1:7" ht="15">
      <c r="A16" s="7" t="s">
        <v>176</v>
      </c>
      <c r="B16" s="7"/>
      <c r="C16" s="7"/>
      <c r="D16" s="7"/>
      <c r="E16" s="7"/>
      <c r="F16" s="7"/>
      <c r="G16" s="7">
        <v>398</v>
      </c>
    </row>
    <row r="17" spans="1:20" ht="15">
      <c r="A17" s="39" t="s">
        <v>177</v>
      </c>
      <c r="B17" s="39"/>
      <c r="C17" s="39"/>
      <c r="D17" s="39"/>
      <c r="E17" s="39"/>
      <c r="F17" s="39"/>
      <c r="G17" s="39">
        <v>351</v>
      </c>
      <c r="K17" s="42" t="s">
        <v>205</v>
      </c>
      <c r="L17" s="42" t="s">
        <v>202</v>
      </c>
      <c r="M17" s="42">
        <f aca="true" t="shared" si="6" ref="M17:T17">SUM(M3:M9)</f>
        <v>3129</v>
      </c>
      <c r="N17" s="42">
        <f t="shared" si="6"/>
        <v>3048</v>
      </c>
      <c r="O17" s="42">
        <f t="shared" si="6"/>
        <v>2504</v>
      </c>
      <c r="P17" s="42">
        <f t="shared" si="6"/>
        <v>2726</v>
      </c>
      <c r="Q17" s="42">
        <f t="shared" si="6"/>
        <v>3699</v>
      </c>
      <c r="R17" s="42">
        <f t="shared" si="6"/>
        <v>4441</v>
      </c>
      <c r="S17" s="42">
        <f t="shared" si="6"/>
        <v>3479</v>
      </c>
      <c r="T17" s="42">
        <f t="shared" si="6"/>
        <v>436</v>
      </c>
    </row>
    <row r="18" ht="15">
      <c r="K18" s="19"/>
    </row>
  </sheetData>
  <sheetProtection/>
  <mergeCells count="2">
    <mergeCell ref="A1:J1"/>
    <mergeCell ref="L1:T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Liskeard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Liskeard Information Centre</dc:creator>
  <cp:keywords/>
  <dc:description/>
  <cp:lastModifiedBy>Coordinator</cp:lastModifiedBy>
  <cp:lastPrinted>2016-11-16T14:20:47Z</cp:lastPrinted>
  <dcterms:created xsi:type="dcterms:W3CDTF">2012-04-11T16:01:48Z</dcterms:created>
  <dcterms:modified xsi:type="dcterms:W3CDTF">2019-04-25T13:54:19Z</dcterms:modified>
  <cp:category/>
  <cp:version/>
  <cp:contentType/>
  <cp:contentStatus/>
</cp:coreProperties>
</file>