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seum" sheetId="1" r:id="rId1"/>
  </sheets>
  <definedNames>
    <definedName name="_xlnm.Print_Area" localSheetId="0">'Museum'!$A$1:$L$37</definedName>
  </definedNames>
  <calcPr fullCalcOnLoad="1"/>
</workbook>
</file>

<file path=xl/sharedStrings.xml><?xml version="1.0" encoding="utf-8"?>
<sst xmlns="http://schemas.openxmlformats.org/spreadsheetml/2006/main" count="53" uniqueCount="50">
  <si>
    <t>Annual</t>
  </si>
  <si>
    <t>Proposed</t>
  </si>
  <si>
    <t>Budget</t>
  </si>
  <si>
    <t xml:space="preserve"> </t>
  </si>
  <si>
    <t xml:space="preserve"> </t>
  </si>
  <si>
    <t>Forecast</t>
  </si>
  <si>
    <t>April</t>
  </si>
  <si>
    <t>May</t>
  </si>
  <si>
    <t>June</t>
  </si>
  <si>
    <t>July</t>
  </si>
  <si>
    <t>Out Turn</t>
  </si>
  <si>
    <t>Ending</t>
  </si>
  <si>
    <t>Month</t>
  </si>
  <si>
    <t>Museum Donations</t>
  </si>
  <si>
    <t>Museum Receipts</t>
  </si>
  <si>
    <t xml:space="preserve">Museum Running Costs </t>
  </si>
  <si>
    <t xml:space="preserve">               </t>
  </si>
  <si>
    <t>Museum Grants</t>
  </si>
  <si>
    <t>Volunteer Expenses</t>
  </si>
  <si>
    <t>Equipment Maintenance/Purchase</t>
  </si>
  <si>
    <t>Exhibitions/Displays</t>
  </si>
  <si>
    <t>Audience Development/Website</t>
  </si>
  <si>
    <t>Education/Community Outreach</t>
  </si>
  <si>
    <t>Advertising/Marketing</t>
  </si>
  <si>
    <t>Shop Purchases for Resale</t>
  </si>
  <si>
    <t>Subscriptions/Memberships</t>
  </si>
  <si>
    <t>Petty Cash</t>
  </si>
  <si>
    <t>Conservation/Collection Care</t>
  </si>
  <si>
    <t>2017/2018</t>
  </si>
  <si>
    <t>Collections Enhancement</t>
  </si>
  <si>
    <t>Office Supplies</t>
  </si>
  <si>
    <t>2018/2019</t>
  </si>
  <si>
    <t>Museum Reserves</t>
  </si>
  <si>
    <t>Reserves Expenditure</t>
  </si>
  <si>
    <t>Notes</t>
  </si>
  <si>
    <t>Funded from sale of goods</t>
  </si>
  <si>
    <t>Reduce if staff member?</t>
  </si>
  <si>
    <t>Salaries inc NIC &amp; Supan</t>
  </si>
  <si>
    <t>No carry forward of underspends from 2017/18 required</t>
  </si>
  <si>
    <t>Must be spent by 31.3.2019</t>
  </si>
  <si>
    <t>MUSEUM - Proposed Budget 2018/2019</t>
  </si>
  <si>
    <t>Other museum costs funded as follows:</t>
  </si>
  <si>
    <t>Finance &amp; General Purposes Committee - Insurance, IT support, CCTV</t>
  </si>
  <si>
    <t>electricity, gas, water, consumables and Guildhall store costs</t>
  </si>
  <si>
    <t>Facilities Committee - Cleaner's salary, repairs and maintenance, lift maintenance, non-domestic business rates,</t>
  </si>
  <si>
    <t>How will this be used?</t>
  </si>
  <si>
    <t>% of</t>
  </si>
  <si>
    <t>31.11.17</t>
  </si>
  <si>
    <t>To fund purchases for resale</t>
  </si>
  <si>
    <t>On target 67%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</si>
</sst>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dd/mm/yy"/>
    <numFmt numFmtId="173" formatCode="#,##0;[Red]#,##0"/>
    <numFmt numFmtId="174" formatCode="[$-809]dd\ mmmm\ yyyy"/>
    <numFmt numFmtId="175" formatCode="_-* #,##0.000\ _£_-;\-* #,##0.000\ _£_-;_-* &quot;-&quot;??\ _£_-;_-@_-"/>
    <numFmt numFmtId="176" formatCode="_-* #,##0.0\ _£_-;\-* #,##0.0\ _£_-;_-* &quot;-&quot;??\ _£_-;_-@_-"/>
    <numFmt numFmtId="177" formatCode="_-* #,##0\ _£_-;\-* #,##0\ _£_-;_-* &quot;-&quot;??\ _£_-;_-@_-"/>
    <numFmt numFmtId="178" formatCode="0.0"/>
  </numFmts>
  <fonts count="49">
    <font>
      <sz val="10"/>
      <name val="Arial"/>
      <family val="0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56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99"/>
      <name val="Arial"/>
      <family val="2"/>
    </font>
    <font>
      <b/>
      <sz val="14"/>
      <color rgb="FF000099"/>
      <name val="Arial"/>
      <family val="2"/>
    </font>
    <font>
      <sz val="14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3" fontId="4" fillId="0" borderId="11" xfId="0" applyNumberFormat="1" applyFont="1" applyBorder="1" applyAlignment="1" applyProtection="1">
      <alignment/>
      <protection locked="0"/>
    </xf>
    <xf numFmtId="3" fontId="46" fillId="0" borderId="0" xfId="0" applyNumberFormat="1" applyFont="1" applyAlignment="1">
      <alignment/>
    </xf>
    <xf numFmtId="3" fontId="47" fillId="0" borderId="10" xfId="0" applyNumberFormat="1" applyFont="1" applyBorder="1" applyAlignment="1" applyProtection="1">
      <alignment/>
      <protection locked="0"/>
    </xf>
    <xf numFmtId="3" fontId="47" fillId="0" borderId="11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48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172" fontId="4" fillId="0" borderId="12" xfId="0" applyNumberFormat="1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0" zoomScaleNormal="70" workbookViewId="0" topLeftCell="A1">
      <selection activeCell="L5" sqref="L5"/>
    </sheetView>
  </sheetViews>
  <sheetFormatPr defaultColWidth="9.00390625" defaultRowHeight="12.75"/>
  <cols>
    <col min="1" max="1" width="10.57421875" style="1" customWidth="1"/>
    <col min="2" max="2" width="30.7109375" style="1" customWidth="1"/>
    <col min="3" max="3" width="12.8515625" style="1" customWidth="1"/>
    <col min="4" max="4" width="7.7109375" style="1" hidden="1" customWidth="1"/>
    <col min="5" max="6" width="6.8515625" style="1" hidden="1" customWidth="1"/>
    <col min="7" max="7" width="0.13671875" style="1" hidden="1" customWidth="1"/>
    <col min="8" max="8" width="11.421875" style="1" customWidth="1"/>
    <col min="9" max="9" width="10.28125" style="1" customWidth="1"/>
    <col min="10" max="10" width="12.421875" style="1" customWidth="1"/>
    <col min="11" max="11" width="13.28125" style="1" customWidth="1"/>
    <col min="12" max="12" width="37.28125" style="1" customWidth="1"/>
    <col min="13" max="16384" width="9.00390625" style="1" customWidth="1"/>
  </cols>
  <sheetData>
    <row r="1" spans="1:11" ht="31.5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0" ht="18">
      <c r="A2" s="15" t="s">
        <v>16</v>
      </c>
      <c r="B2" s="16"/>
      <c r="C2" s="16"/>
      <c r="D2" s="16"/>
      <c r="E2" s="16"/>
      <c r="F2" s="16"/>
      <c r="G2" s="16"/>
      <c r="H2" s="16"/>
      <c r="I2" s="16"/>
      <c r="J2" s="13"/>
    </row>
    <row r="3" spans="1:12" ht="18">
      <c r="A3" s="2" t="s">
        <v>4</v>
      </c>
      <c r="B3" s="2"/>
      <c r="C3" s="27" t="s">
        <v>0</v>
      </c>
      <c r="D3" s="28"/>
      <c r="E3" s="29"/>
      <c r="F3" s="29"/>
      <c r="G3" s="29"/>
      <c r="H3" s="30" t="s">
        <v>12</v>
      </c>
      <c r="I3" s="30" t="s">
        <v>46</v>
      </c>
      <c r="J3" s="27"/>
      <c r="K3" s="27" t="s">
        <v>1</v>
      </c>
      <c r="L3" s="31"/>
    </row>
    <row r="4" spans="1:12" ht="18">
      <c r="A4" s="2" t="s">
        <v>3</v>
      </c>
      <c r="B4" s="2"/>
      <c r="C4" s="27" t="s">
        <v>2</v>
      </c>
      <c r="D4" s="28"/>
      <c r="E4" s="29"/>
      <c r="F4" s="29"/>
      <c r="G4" s="29"/>
      <c r="H4" s="30" t="s">
        <v>11</v>
      </c>
      <c r="I4" s="30" t="s">
        <v>0</v>
      </c>
      <c r="J4" s="27" t="s">
        <v>5</v>
      </c>
      <c r="K4" s="27" t="s">
        <v>31</v>
      </c>
      <c r="L4" s="32" t="s">
        <v>34</v>
      </c>
    </row>
    <row r="5" spans="1:11" ht="18">
      <c r="A5" s="2"/>
      <c r="B5" s="2"/>
      <c r="C5" s="35" t="s">
        <v>28</v>
      </c>
      <c r="D5" s="36" t="s">
        <v>6</v>
      </c>
      <c r="E5" s="37" t="s">
        <v>7</v>
      </c>
      <c r="F5" s="37" t="s">
        <v>8</v>
      </c>
      <c r="G5" s="37" t="s">
        <v>9</v>
      </c>
      <c r="H5" s="37" t="s">
        <v>47</v>
      </c>
      <c r="I5" s="38" t="s">
        <v>2</v>
      </c>
      <c r="J5" s="39" t="s">
        <v>10</v>
      </c>
      <c r="K5" s="39" t="s">
        <v>2</v>
      </c>
    </row>
    <row r="6" spans="1:11" ht="18">
      <c r="A6" s="2"/>
      <c r="B6" s="2"/>
      <c r="C6" s="17"/>
      <c r="D6" s="18"/>
      <c r="E6" s="4"/>
      <c r="F6" s="4"/>
      <c r="G6" s="4"/>
      <c r="H6" s="4"/>
      <c r="I6" s="45" t="s">
        <v>49</v>
      </c>
      <c r="J6" s="17"/>
      <c r="K6" s="17"/>
    </row>
    <row r="7" spans="1:15" ht="18">
      <c r="A7" s="44" t="s">
        <v>15</v>
      </c>
      <c r="B7" s="44"/>
      <c r="C7" s="9"/>
      <c r="D7" s="3"/>
      <c r="E7" s="3"/>
      <c r="F7" s="3"/>
      <c r="G7" s="3"/>
      <c r="J7" s="3"/>
      <c r="K7" s="9"/>
      <c r="L7" s="19"/>
      <c r="M7" s="19"/>
      <c r="N7" s="19"/>
      <c r="O7" s="19"/>
    </row>
    <row r="8" spans="1:15" ht="18">
      <c r="A8" s="15" t="s">
        <v>37</v>
      </c>
      <c r="B8" s="15"/>
      <c r="C8" s="9">
        <v>0</v>
      </c>
      <c r="D8" s="3"/>
      <c r="E8" s="3"/>
      <c r="F8" s="3"/>
      <c r="G8" s="3"/>
      <c r="H8" s="6">
        <v>0</v>
      </c>
      <c r="I8" s="6"/>
      <c r="J8" s="3">
        <v>0</v>
      </c>
      <c r="K8" s="33">
        <v>7000</v>
      </c>
      <c r="L8" s="19"/>
      <c r="M8" s="19"/>
      <c r="N8" s="19"/>
      <c r="O8" s="19"/>
    </row>
    <row r="9" spans="1:15" ht="18">
      <c r="A9" s="41" t="s">
        <v>18</v>
      </c>
      <c r="B9" s="41"/>
      <c r="C9" s="9">
        <v>3400</v>
      </c>
      <c r="D9" s="3">
        <v>68</v>
      </c>
      <c r="E9" s="3">
        <v>209</v>
      </c>
      <c r="F9" s="3">
        <v>299</v>
      </c>
      <c r="G9" s="3">
        <v>401</v>
      </c>
      <c r="H9" s="5">
        <v>2187</v>
      </c>
      <c r="I9" s="5">
        <f>H9/C9*100</f>
        <v>64.3235294117647</v>
      </c>
      <c r="J9" s="3">
        <v>3280</v>
      </c>
      <c r="K9" s="24">
        <v>3400</v>
      </c>
      <c r="L9" s="19" t="s">
        <v>36</v>
      </c>
      <c r="M9" s="19"/>
      <c r="N9" s="19"/>
      <c r="O9" s="19"/>
    </row>
    <row r="10" spans="1:15" ht="18">
      <c r="A10" s="41" t="s">
        <v>27</v>
      </c>
      <c r="B10" s="41"/>
      <c r="C10" s="9">
        <v>500</v>
      </c>
      <c r="D10" s="3">
        <v>0</v>
      </c>
      <c r="E10" s="3">
        <v>44</v>
      </c>
      <c r="F10" s="3">
        <v>0</v>
      </c>
      <c r="G10" s="3">
        <v>0</v>
      </c>
      <c r="H10" s="5">
        <v>44</v>
      </c>
      <c r="I10" s="5">
        <f aca="true" t="shared" si="0" ref="I10:I21">H10/C10*100</f>
        <v>8.799999999999999</v>
      </c>
      <c r="J10" s="3">
        <v>75</v>
      </c>
      <c r="K10" s="24">
        <v>1000</v>
      </c>
      <c r="L10" s="19"/>
      <c r="M10" s="19"/>
      <c r="N10" s="19"/>
      <c r="O10" s="19"/>
    </row>
    <row r="11" spans="1:15" ht="18">
      <c r="A11" s="41" t="s">
        <v>29</v>
      </c>
      <c r="B11" s="41"/>
      <c r="C11" s="9">
        <v>650</v>
      </c>
      <c r="D11" s="3">
        <v>0</v>
      </c>
      <c r="E11" s="3">
        <v>0</v>
      </c>
      <c r="F11" s="3">
        <v>0</v>
      </c>
      <c r="G11" s="3">
        <v>0</v>
      </c>
      <c r="H11" s="5">
        <v>128</v>
      </c>
      <c r="I11" s="5">
        <f t="shared" si="0"/>
        <v>19.692307692307693</v>
      </c>
      <c r="J11" s="3">
        <v>219</v>
      </c>
      <c r="K11" s="24">
        <v>300</v>
      </c>
      <c r="L11" s="19"/>
      <c r="M11" s="19"/>
      <c r="N11" s="19"/>
      <c r="O11" s="19"/>
    </row>
    <row r="12" spans="1:15" ht="18">
      <c r="A12" s="41" t="s">
        <v>30</v>
      </c>
      <c r="B12" s="41"/>
      <c r="C12" s="9">
        <v>800</v>
      </c>
      <c r="D12" s="3">
        <v>0</v>
      </c>
      <c r="E12" s="3">
        <v>0</v>
      </c>
      <c r="F12" s="3">
        <v>0</v>
      </c>
      <c r="G12" s="3">
        <v>118</v>
      </c>
      <c r="H12" s="5">
        <v>195</v>
      </c>
      <c r="I12" s="5">
        <f t="shared" si="0"/>
        <v>24.375</v>
      </c>
      <c r="J12" s="3">
        <v>292</v>
      </c>
      <c r="K12" s="24">
        <v>500</v>
      </c>
      <c r="L12" s="19"/>
      <c r="M12" s="19"/>
      <c r="N12" s="19"/>
      <c r="O12" s="19"/>
    </row>
    <row r="13" spans="1:15" ht="18">
      <c r="A13" s="41" t="s">
        <v>24</v>
      </c>
      <c r="B13" s="41"/>
      <c r="C13" s="9">
        <v>1000</v>
      </c>
      <c r="D13" s="3">
        <v>0</v>
      </c>
      <c r="E13" s="3">
        <v>0</v>
      </c>
      <c r="F13" s="3">
        <v>0</v>
      </c>
      <c r="G13" s="3">
        <v>120</v>
      </c>
      <c r="H13" s="5">
        <v>1047</v>
      </c>
      <c r="I13" s="5">
        <f t="shared" si="0"/>
        <v>104.69999999999999</v>
      </c>
      <c r="J13" s="3">
        <v>1570</v>
      </c>
      <c r="K13" s="24">
        <v>0</v>
      </c>
      <c r="L13" s="19" t="s">
        <v>35</v>
      </c>
      <c r="M13" s="19"/>
      <c r="N13" s="19"/>
      <c r="O13" s="19"/>
    </row>
    <row r="14" spans="1:15" ht="18">
      <c r="A14" s="41" t="s">
        <v>25</v>
      </c>
      <c r="B14" s="41"/>
      <c r="C14" s="9">
        <v>700</v>
      </c>
      <c r="D14" s="3">
        <v>15</v>
      </c>
      <c r="E14" s="3">
        <v>0</v>
      </c>
      <c r="F14" s="3">
        <v>0</v>
      </c>
      <c r="G14" s="3">
        <v>0</v>
      </c>
      <c r="H14" s="5">
        <v>136</v>
      </c>
      <c r="I14" s="5">
        <f t="shared" si="0"/>
        <v>19.428571428571427</v>
      </c>
      <c r="J14" s="3">
        <v>336</v>
      </c>
      <c r="K14" s="24">
        <v>700</v>
      </c>
      <c r="L14" s="19"/>
      <c r="M14" s="19"/>
      <c r="N14" s="19"/>
      <c r="O14" s="19"/>
    </row>
    <row r="15" spans="1:15" ht="18">
      <c r="A15" s="41" t="s">
        <v>26</v>
      </c>
      <c r="B15" s="41"/>
      <c r="C15" s="9">
        <v>200</v>
      </c>
      <c r="D15" s="3">
        <v>40</v>
      </c>
      <c r="E15" s="3">
        <v>0</v>
      </c>
      <c r="F15" s="3">
        <v>0</v>
      </c>
      <c r="G15" s="3">
        <v>46</v>
      </c>
      <c r="H15" s="5">
        <v>126</v>
      </c>
      <c r="I15" s="5">
        <f t="shared" si="0"/>
        <v>63</v>
      </c>
      <c r="J15" s="3">
        <v>189</v>
      </c>
      <c r="K15" s="24">
        <v>200</v>
      </c>
      <c r="L15" s="19"/>
      <c r="M15" s="19"/>
      <c r="N15" s="19"/>
      <c r="O15" s="19"/>
    </row>
    <row r="16" spans="1:11" ht="18" customHeight="1">
      <c r="A16" s="42" t="s">
        <v>19</v>
      </c>
      <c r="B16" s="42"/>
      <c r="C16" s="9">
        <v>2080</v>
      </c>
      <c r="D16" s="3">
        <v>0</v>
      </c>
      <c r="E16" s="3">
        <v>112</v>
      </c>
      <c r="F16" s="3">
        <v>0</v>
      </c>
      <c r="G16" s="3">
        <v>309</v>
      </c>
      <c r="H16" s="5">
        <v>569</v>
      </c>
      <c r="I16" s="5">
        <f t="shared" si="0"/>
        <v>27.355769230769234</v>
      </c>
      <c r="J16" s="3">
        <v>569</v>
      </c>
      <c r="K16" s="24">
        <v>1500</v>
      </c>
    </row>
    <row r="17" spans="1:15" ht="18">
      <c r="A17" s="41" t="s">
        <v>20</v>
      </c>
      <c r="B17" s="41"/>
      <c r="C17" s="9">
        <v>1750</v>
      </c>
      <c r="D17" s="3">
        <v>0</v>
      </c>
      <c r="E17" s="3">
        <v>0</v>
      </c>
      <c r="F17" s="3">
        <v>0</v>
      </c>
      <c r="G17" s="3">
        <v>0</v>
      </c>
      <c r="H17" s="5">
        <v>267</v>
      </c>
      <c r="I17" s="5">
        <f t="shared" si="0"/>
        <v>15.257142857142858</v>
      </c>
      <c r="J17" s="3">
        <v>267</v>
      </c>
      <c r="K17" s="24">
        <v>1500</v>
      </c>
      <c r="L17" s="21"/>
      <c r="M17" s="21"/>
      <c r="N17" s="21"/>
      <c r="O17" s="21"/>
    </row>
    <row r="18" spans="1:15" ht="18">
      <c r="A18" s="41" t="s">
        <v>21</v>
      </c>
      <c r="B18" s="41"/>
      <c r="C18" s="9">
        <v>750</v>
      </c>
      <c r="D18" s="3">
        <v>0</v>
      </c>
      <c r="E18" s="3">
        <v>136</v>
      </c>
      <c r="F18" s="3">
        <v>0</v>
      </c>
      <c r="G18" s="3">
        <v>0</v>
      </c>
      <c r="H18" s="5">
        <v>160</v>
      </c>
      <c r="I18" s="5">
        <f t="shared" si="0"/>
        <v>21.333333333333336</v>
      </c>
      <c r="J18" s="3">
        <v>240</v>
      </c>
      <c r="K18" s="24">
        <v>400</v>
      </c>
      <c r="L18" s="21"/>
      <c r="M18" s="21"/>
      <c r="N18" s="21"/>
      <c r="O18" s="21"/>
    </row>
    <row r="19" spans="1:15" ht="18">
      <c r="A19" s="41" t="s">
        <v>22</v>
      </c>
      <c r="B19" s="41"/>
      <c r="C19" s="9">
        <v>20</v>
      </c>
      <c r="D19" s="3">
        <v>0</v>
      </c>
      <c r="E19" s="3">
        <v>0</v>
      </c>
      <c r="F19" s="3">
        <v>0</v>
      </c>
      <c r="G19" s="3">
        <v>0</v>
      </c>
      <c r="H19" s="5">
        <v>0</v>
      </c>
      <c r="I19" s="5">
        <f t="shared" si="0"/>
        <v>0</v>
      </c>
      <c r="J19" s="3">
        <v>0</v>
      </c>
      <c r="K19" s="24">
        <v>0</v>
      </c>
      <c r="L19" s="21"/>
      <c r="M19" s="21"/>
      <c r="N19" s="21"/>
      <c r="O19" s="21"/>
    </row>
    <row r="20" spans="1:15" ht="18">
      <c r="A20" s="41" t="s">
        <v>23</v>
      </c>
      <c r="B20" s="41"/>
      <c r="C20" s="9">
        <v>150</v>
      </c>
      <c r="D20" s="3">
        <v>125</v>
      </c>
      <c r="E20" s="3">
        <v>280</v>
      </c>
      <c r="F20" s="3">
        <v>60</v>
      </c>
      <c r="G20" s="3">
        <v>0</v>
      </c>
      <c r="H20" s="5">
        <v>465</v>
      </c>
      <c r="I20" s="5">
        <f t="shared" si="0"/>
        <v>310</v>
      </c>
      <c r="J20" s="3">
        <v>465</v>
      </c>
      <c r="K20" s="24">
        <v>1000</v>
      </c>
      <c r="L20" s="21"/>
      <c r="M20" s="21"/>
      <c r="N20" s="21"/>
      <c r="O20" s="21"/>
    </row>
    <row r="21" spans="1:11" ht="18">
      <c r="A21" s="7"/>
      <c r="B21" s="7"/>
      <c r="C21" s="8">
        <f>SUM(C7:C20)</f>
        <v>12000</v>
      </c>
      <c r="D21" s="8">
        <f>SUM(D7:D20)</f>
        <v>248</v>
      </c>
      <c r="E21" s="8">
        <f>SUM(E7:E20)</f>
        <v>781</v>
      </c>
      <c r="F21" s="8">
        <f>SUM(F7:F20)</f>
        <v>359</v>
      </c>
      <c r="G21" s="8">
        <f>SUM(G7:G20)</f>
        <v>994</v>
      </c>
      <c r="H21" s="23">
        <v>5324</v>
      </c>
      <c r="I21" s="23">
        <f t="shared" si="0"/>
        <v>44.36666666666667</v>
      </c>
      <c r="J21" s="8">
        <f>SUM(J9:J20)</f>
        <v>7502</v>
      </c>
      <c r="K21" s="25">
        <f>SUM(K7:K20)</f>
        <v>17500</v>
      </c>
    </row>
    <row r="22" spans="1:11" ht="18">
      <c r="A22" s="7"/>
      <c r="B22" s="7"/>
      <c r="C22" s="10"/>
      <c r="D22" s="10"/>
      <c r="E22" s="10"/>
      <c r="F22" s="10"/>
      <c r="G22" s="10"/>
      <c r="H22" s="20"/>
      <c r="I22" s="20"/>
      <c r="J22" s="10"/>
      <c r="K22" s="10"/>
    </row>
    <row r="23" spans="1:11" ht="18">
      <c r="A23" s="40" t="s">
        <v>32</v>
      </c>
      <c r="B23" s="40"/>
      <c r="C23" s="5">
        <v>15270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/>
      <c r="J23" s="5">
        <v>0</v>
      </c>
      <c r="K23" s="10"/>
    </row>
    <row r="24" spans="1:11" ht="18">
      <c r="A24" s="40" t="s">
        <v>33</v>
      </c>
      <c r="B24" s="40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3099</v>
      </c>
      <c r="I24" s="5"/>
      <c r="J24" s="5">
        <v>3099</v>
      </c>
      <c r="K24" s="10"/>
    </row>
    <row r="25" spans="1:12" ht="18">
      <c r="A25" s="22"/>
      <c r="B25" s="22"/>
      <c r="C25" s="23">
        <f>SUM(C23:C24)</f>
        <v>15270</v>
      </c>
      <c r="D25" s="23">
        <f>SUM(D23:D24)</f>
        <v>0</v>
      </c>
      <c r="E25" s="23">
        <f>SUM(E23:E24)</f>
        <v>0</v>
      </c>
      <c r="F25" s="23">
        <f>SUM(F23:F24)</f>
        <v>0</v>
      </c>
      <c r="G25" s="23">
        <f>SUM(G23:G24)</f>
        <v>0</v>
      </c>
      <c r="H25" s="23">
        <v>3099</v>
      </c>
      <c r="I25" s="23"/>
      <c r="J25" s="23">
        <f>SUM(J23:J24)</f>
        <v>3099</v>
      </c>
      <c r="K25" s="26">
        <f>C25-H25</f>
        <v>12171</v>
      </c>
      <c r="L25" s="6" t="s">
        <v>39</v>
      </c>
    </row>
    <row r="26" spans="1:15" ht="18">
      <c r="A26" s="15"/>
      <c r="B26" s="15"/>
      <c r="C26" s="9"/>
      <c r="D26" s="3"/>
      <c r="E26" s="3"/>
      <c r="F26" s="3"/>
      <c r="G26" s="3"/>
      <c r="H26" s="9"/>
      <c r="I26" s="9"/>
      <c r="J26" s="3"/>
      <c r="L26" s="14"/>
      <c r="M26" s="14"/>
      <c r="N26" s="14"/>
      <c r="O26" s="14"/>
    </row>
    <row r="27" spans="1:15" ht="18">
      <c r="A27" s="41" t="s">
        <v>13</v>
      </c>
      <c r="B27" s="41"/>
      <c r="C27" s="9">
        <v>0</v>
      </c>
      <c r="D27" s="3">
        <v>-220</v>
      </c>
      <c r="E27" s="3">
        <v>0</v>
      </c>
      <c r="F27" s="3">
        <v>-493</v>
      </c>
      <c r="G27" s="3">
        <v>0</v>
      </c>
      <c r="H27" s="5">
        <v>-1354</v>
      </c>
      <c r="I27" s="5"/>
      <c r="J27" s="9">
        <v>-1505</v>
      </c>
      <c r="K27" s="6"/>
      <c r="L27" s="14"/>
      <c r="M27" s="14"/>
      <c r="N27" s="14"/>
      <c r="O27" s="14"/>
    </row>
    <row r="28" spans="1:14" ht="18">
      <c r="A28" s="41" t="s">
        <v>14</v>
      </c>
      <c r="B28" s="41"/>
      <c r="C28" s="9">
        <v>0</v>
      </c>
      <c r="D28" s="3">
        <v>-174</v>
      </c>
      <c r="E28" s="3">
        <v>-195</v>
      </c>
      <c r="F28" s="3">
        <v>-94</v>
      </c>
      <c r="G28" s="3">
        <v>-182</v>
      </c>
      <c r="H28" s="5">
        <v>-1261</v>
      </c>
      <c r="I28" s="5"/>
      <c r="J28" s="9">
        <v>-2162</v>
      </c>
      <c r="K28" s="6"/>
      <c r="L28" s="6" t="s">
        <v>48</v>
      </c>
      <c r="M28" s="6"/>
      <c r="N28" s="6"/>
    </row>
    <row r="29" spans="1:12" ht="17.25" customHeight="1">
      <c r="A29" s="42" t="s">
        <v>17</v>
      </c>
      <c r="B29" s="42"/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5">
        <v>0</v>
      </c>
      <c r="I29" s="5"/>
      <c r="J29" s="9">
        <v>0</v>
      </c>
      <c r="K29" s="6"/>
      <c r="L29" s="6"/>
    </row>
    <row r="30" spans="1:12" ht="18">
      <c r="A30" s="7"/>
      <c r="B30" s="7"/>
      <c r="C30" s="8">
        <f>SUM(C27:C29)</f>
        <v>0</v>
      </c>
      <c r="D30" s="8">
        <f>SUM(D27:D29)</f>
        <v>-394</v>
      </c>
      <c r="E30" s="8">
        <f>SUM(E27:E29)</f>
        <v>-195</v>
      </c>
      <c r="F30" s="8">
        <f>SUM(F27:F29)</f>
        <v>-587</v>
      </c>
      <c r="G30" s="8">
        <f>SUM(G27:G29)</f>
        <v>-182</v>
      </c>
      <c r="H30" s="23">
        <v>-2615</v>
      </c>
      <c r="I30" s="10"/>
      <c r="J30" s="8">
        <f>SUM(J27:J29)</f>
        <v>-3667</v>
      </c>
      <c r="K30" s="8"/>
      <c r="L30" s="6" t="s">
        <v>45</v>
      </c>
    </row>
    <row r="31" spans="1:11" ht="18">
      <c r="A31" s="7"/>
      <c r="B31" s="7"/>
      <c r="C31" s="10"/>
      <c r="D31" s="10"/>
      <c r="E31" s="10"/>
      <c r="F31" s="10"/>
      <c r="G31" s="10"/>
      <c r="H31" s="20"/>
      <c r="I31" s="20"/>
      <c r="J31" s="10"/>
      <c r="K31" s="10"/>
    </row>
    <row r="32" spans="1:10" ht="18">
      <c r="A32" s="7" t="s">
        <v>38</v>
      </c>
      <c r="B32" s="7"/>
      <c r="C32" s="9"/>
      <c r="D32" s="10"/>
      <c r="E32" s="10"/>
      <c r="F32" s="10"/>
      <c r="G32" s="10"/>
      <c r="J32" s="10"/>
    </row>
    <row r="33" spans="1:10" ht="18">
      <c r="A33" s="7"/>
      <c r="B33" s="7"/>
      <c r="C33" s="9"/>
      <c r="D33" s="10"/>
      <c r="E33" s="10"/>
      <c r="F33" s="10"/>
      <c r="G33" s="10"/>
      <c r="J33" s="10"/>
    </row>
    <row r="34" spans="1:10" ht="18">
      <c r="A34" s="34" t="s">
        <v>41</v>
      </c>
      <c r="B34" s="2"/>
      <c r="C34" s="9"/>
      <c r="D34" s="3"/>
      <c r="E34" s="3"/>
      <c r="F34" s="3"/>
      <c r="G34" s="3"/>
      <c r="H34" s="9"/>
      <c r="I34" s="9"/>
      <c r="J34" s="3"/>
    </row>
    <row r="35" spans="1:10" ht="18">
      <c r="A35" s="2" t="s">
        <v>42</v>
      </c>
      <c r="B35" s="2"/>
      <c r="C35" s="9"/>
      <c r="D35" s="3"/>
      <c r="E35" s="3"/>
      <c r="F35" s="3"/>
      <c r="G35" s="3"/>
      <c r="H35" s="9"/>
      <c r="I35" s="9"/>
      <c r="J35" s="3"/>
    </row>
    <row r="36" spans="1:10" ht="18">
      <c r="A36" s="2" t="s">
        <v>44</v>
      </c>
      <c r="B36" s="2"/>
      <c r="C36" s="9"/>
      <c r="D36" s="3"/>
      <c r="E36" s="3"/>
      <c r="F36" s="3"/>
      <c r="G36" s="3"/>
      <c r="H36" s="9"/>
      <c r="I36" s="9"/>
      <c r="J36" s="3"/>
    </row>
    <row r="37" spans="1:10" ht="18">
      <c r="A37" s="2" t="s">
        <v>43</v>
      </c>
      <c r="B37" s="2"/>
      <c r="C37" s="9"/>
      <c r="D37" s="3"/>
      <c r="E37" s="3"/>
      <c r="F37" s="3"/>
      <c r="G37" s="3"/>
      <c r="H37" s="9"/>
      <c r="I37" s="9"/>
      <c r="J37" s="3"/>
    </row>
    <row r="38" spans="1:10" ht="18">
      <c r="A38" s="2"/>
      <c r="B38" s="2"/>
      <c r="C38" s="9"/>
      <c r="D38" s="3"/>
      <c r="E38" s="3"/>
      <c r="F38" s="3"/>
      <c r="G38" s="3"/>
      <c r="H38" s="9"/>
      <c r="I38" s="9"/>
      <c r="J38" s="3"/>
    </row>
    <row r="39" spans="1:10" ht="18">
      <c r="A39" s="2"/>
      <c r="B39" s="2"/>
      <c r="C39" s="9"/>
      <c r="D39" s="3"/>
      <c r="E39" s="3"/>
      <c r="F39" s="3"/>
      <c r="G39" s="3"/>
      <c r="H39" s="9"/>
      <c r="I39" s="9"/>
      <c r="J39" s="3"/>
    </row>
    <row r="40" spans="1:10" ht="18">
      <c r="A40" s="2"/>
      <c r="B40" s="2"/>
      <c r="C40" s="9"/>
      <c r="D40" s="3"/>
      <c r="E40" s="3"/>
      <c r="F40" s="3"/>
      <c r="G40" s="3"/>
      <c r="H40" s="9"/>
      <c r="I40" s="9"/>
      <c r="J40" s="3"/>
    </row>
    <row r="41" spans="1:10" ht="18">
      <c r="A41" s="2"/>
      <c r="B41" s="2"/>
      <c r="C41" s="9"/>
      <c r="D41" s="3"/>
      <c r="E41" s="3"/>
      <c r="F41" s="3"/>
      <c r="G41" s="3"/>
      <c r="H41" s="9"/>
      <c r="I41" s="9"/>
      <c r="J41" s="3"/>
    </row>
    <row r="42" spans="1:10" ht="18">
      <c r="A42" s="2"/>
      <c r="B42" s="2"/>
      <c r="C42" s="9"/>
      <c r="D42" s="3"/>
      <c r="E42" s="3"/>
      <c r="F42" s="3"/>
      <c r="G42" s="3"/>
      <c r="H42" s="9"/>
      <c r="I42" s="9"/>
      <c r="J42" s="3"/>
    </row>
    <row r="43" spans="1:15" ht="18">
      <c r="A43" s="2"/>
      <c r="B43" s="2"/>
      <c r="C43" s="9"/>
      <c r="D43" s="5"/>
      <c r="E43" s="3"/>
      <c r="F43" s="3"/>
      <c r="G43" s="3"/>
      <c r="H43" s="9"/>
      <c r="I43" s="9"/>
      <c r="J43" s="3"/>
      <c r="L43" s="11"/>
      <c r="M43" s="11"/>
      <c r="N43" s="11"/>
      <c r="O43" s="11"/>
    </row>
    <row r="44" spans="1:12" ht="18">
      <c r="A44" s="2"/>
      <c r="B44" s="2"/>
      <c r="C44" s="9"/>
      <c r="D44" s="5"/>
      <c r="E44" s="3"/>
      <c r="F44" s="3"/>
      <c r="G44" s="3"/>
      <c r="H44" s="9"/>
      <c r="I44" s="9"/>
      <c r="J44" s="3"/>
      <c r="L44" s="12"/>
    </row>
  </sheetData>
  <sheetProtection/>
  <mergeCells count="19">
    <mergeCell ref="A28:B28"/>
    <mergeCell ref="A29:B29"/>
    <mergeCell ref="A20:B20"/>
    <mergeCell ref="A27:B27"/>
    <mergeCell ref="A1:K1"/>
    <mergeCell ref="A7:B7"/>
    <mergeCell ref="A9:B9"/>
    <mergeCell ref="A10:B10"/>
    <mergeCell ref="A11:B11"/>
    <mergeCell ref="A18:B18"/>
    <mergeCell ref="A23:B23"/>
    <mergeCell ref="A24:B24"/>
    <mergeCell ref="A19:B19"/>
    <mergeCell ref="A15:B15"/>
    <mergeCell ref="A16:B16"/>
    <mergeCell ref="A12:B12"/>
    <mergeCell ref="A17:B17"/>
    <mergeCell ref="A13:B13"/>
    <mergeCell ref="A14:B14"/>
  </mergeCells>
  <printOptions gridLines="1"/>
  <pageMargins left="0.3541666666666667" right="0.3541666666666667" top="0.39375" bottom="0.39375" header="0.5118055555555556" footer="0.5118055555555556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</dc:creator>
  <cp:keywords/>
  <dc:description/>
  <cp:lastModifiedBy>Support Serv Manager</cp:lastModifiedBy>
  <cp:lastPrinted>2018-01-04T14:11:35Z</cp:lastPrinted>
  <dcterms:created xsi:type="dcterms:W3CDTF">2006-04-28T09:06:10Z</dcterms:created>
  <dcterms:modified xsi:type="dcterms:W3CDTF">2018-01-04T14:53:52Z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0x010100D3352DF02F345D4793B1BF961DCC032E</vt:lpwstr>
  </property>
</Properties>
</file>