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225" tabRatio="543" activeTab="0"/>
  </bookViews>
  <sheets>
    <sheet name="Schedule of Works" sheetId="1" r:id="rId1"/>
  </sheets>
  <definedNames/>
  <calcPr fullCalcOnLoad="1"/>
</workbook>
</file>

<file path=xl/sharedStrings.xml><?xml version="1.0" encoding="utf-8"?>
<sst xmlns="http://schemas.openxmlformats.org/spreadsheetml/2006/main" count="193" uniqueCount="161">
  <si>
    <t>Dayworks</t>
  </si>
  <si>
    <t>Rate</t>
  </si>
  <si>
    <t>Foreman</t>
  </si>
  <si>
    <t>Tradesman</t>
  </si>
  <si>
    <t>Groundworker</t>
  </si>
  <si>
    <t>Unskilled</t>
  </si>
  <si>
    <t>Plant</t>
  </si>
  <si>
    <t>Materials</t>
  </si>
  <si>
    <t>(All figures are exclusive of VAT)</t>
  </si>
  <si>
    <t>Sub Contract</t>
  </si>
  <si>
    <t>Element</t>
  </si>
  <si>
    <t>Weeks</t>
  </si>
  <si>
    <t>Progress</t>
  </si>
  <si>
    <t>Valuation</t>
  </si>
  <si>
    <t>AI 1</t>
  </si>
  <si>
    <t>NOTES</t>
  </si>
  <si>
    <t>OMIT</t>
  </si>
  <si>
    <t>ADD</t>
  </si>
  <si>
    <t>Daywork Sheets</t>
  </si>
  <si>
    <t>Contract Sum</t>
  </si>
  <si>
    <t>Variation</t>
  </si>
  <si>
    <t>Totals:</t>
  </si>
  <si>
    <t>Cost + %</t>
  </si>
  <si>
    <t>Updated This Valuation?</t>
  </si>
  <si>
    <t>Valuation no.:</t>
  </si>
  <si>
    <t>Valuation Date:</t>
  </si>
  <si>
    <t>Valuation Issue Date:</t>
  </si>
  <si>
    <t>Provisional Sums</t>
  </si>
  <si>
    <t>Contingencies</t>
  </si>
  <si>
    <t>scaffolding</t>
  </si>
  <si>
    <t>contractor overheads &amp; profit</t>
  </si>
  <si>
    <t>Element Total</t>
  </si>
  <si>
    <t>(Allow to make good for all works)</t>
  </si>
  <si>
    <t>Platform lift supply by specialist</t>
  </si>
  <si>
    <t>Supply of light fittings</t>
  </si>
  <si>
    <t>Supply of wall/floor finishes &amp; adhesives (£50/sq.m)</t>
  </si>
  <si>
    <t>Long Room</t>
  </si>
  <si>
    <t>Main Entrance Corridor</t>
  </si>
  <si>
    <t>Mayor's Parlor</t>
  </si>
  <si>
    <t>Caretaker's Room</t>
  </si>
  <si>
    <t>Facilities Office</t>
  </si>
  <si>
    <t>WC &amp; Baby Changing</t>
  </si>
  <si>
    <t>Kitchen 1</t>
  </si>
  <si>
    <t>Stair</t>
  </si>
  <si>
    <t>WC's at Stair Landing</t>
  </si>
  <si>
    <t>infill door to new caretaker's rest room &amp; decorate</t>
  </si>
  <si>
    <t>infill ceiling/floor in dub waiter shaft</t>
  </si>
  <si>
    <t>alter drains</t>
  </si>
  <si>
    <t>lift pit/slab</t>
  </si>
  <si>
    <t>install lift by specialist</t>
  </si>
  <si>
    <t>new baby changing table wall mounted</t>
  </si>
  <si>
    <t>demolitions</t>
  </si>
  <si>
    <t>new acoustic suspended ceiling with recessed LED lights in 600x600mm ceiling grid from inner door to arch at bottom of stairs, allow to relocate M&amp;E</t>
  </si>
  <si>
    <t>General</t>
  </si>
  <si>
    <t>make good insection holes in boxings/ceilings</t>
  </si>
  <si>
    <t>move DB where partition being demolished</t>
  </si>
  <si>
    <t>new door to rear corridor - new 60min fire rated stud partition decorated</t>
  </si>
  <si>
    <t>remove stairlift</t>
  </si>
  <si>
    <t>redecorate handrails &amp; balusters</t>
  </si>
  <si>
    <t>Front door - redecorate</t>
  </si>
  <si>
    <t>Stairwell</t>
  </si>
  <si>
    <t>scrape/skim artex ceiling so smoothe</t>
  </si>
  <si>
    <t>Quimperle Room</t>
  </si>
  <si>
    <t>trim back existing decorations &amp; keep (wall paper, flooring etc), remove wall plaques &amp; set aside then refix in positions TBA</t>
  </si>
  <si>
    <t>Council Chamber</t>
  </si>
  <si>
    <t>remove 2no. Windows to west side at high level, made good openings, install 2no. frameless glass guarding to 1100mm above FFL in openings</t>
  </si>
  <si>
    <t>new doc-M pack including sanitaryware, grab rails, alarm, mirror etc</t>
  </si>
  <si>
    <t>Kitchen 2</t>
  </si>
  <si>
    <t>Main Hall</t>
  </si>
  <si>
    <t>new 60min fire rated partition to pair doors to kitchen 2 corridor</t>
  </si>
  <si>
    <t>remove glazedscreen/doors to stairwell &amp; make good</t>
  </si>
  <si>
    <t>Landing &amp; Corridor to Lift / Liskeard Room</t>
  </si>
  <si>
    <t>new stair nosings</t>
  </si>
  <si>
    <t>new hand drier</t>
  </si>
  <si>
    <t>strip wall paper, skim walls, decorate throughout</t>
  </si>
  <si>
    <t>redecorate throughout</t>
  </si>
  <si>
    <t>Council Chamber Accessible WC</t>
  </si>
  <si>
    <t>redecroate throughout</t>
  </si>
  <si>
    <t>remove stair to Council Chamber</t>
  </si>
  <si>
    <t>extend raised floor to new Council Chamber lobby</t>
  </si>
  <si>
    <t>M&amp;E alterations</t>
  </si>
  <si>
    <t>move existing radiator on north wall to east where new wc/lift lobby to be formed</t>
  </si>
  <si>
    <t>make good existing where altered by works</t>
  </si>
  <si>
    <t>new steps to corridor</t>
  </si>
  <si>
    <t>new lights in kitchen, new corridor &amp; cupboard</t>
  </si>
  <si>
    <t>dub out &amp; render &amp; decorate walls to corridor</t>
  </si>
  <si>
    <t>alter M&amp;E for kitchen installation by others</t>
  </si>
  <si>
    <t>box in existing drains/pipes/gulley</t>
  </si>
  <si>
    <t>remove WC &amp; fan in ceiling</t>
  </si>
  <si>
    <t>form new cupboard to match adjacent in lieu of wc</t>
  </si>
  <si>
    <t>replace masonry pier with steel column as engineer's design, new floor boards to continue existing to suit</t>
  </si>
  <si>
    <t>new PCC lintel(s) where wall removed due to ceiling level differences</t>
  </si>
  <si>
    <t>boiler to remain in-situ</t>
  </si>
  <si>
    <t>infill door to corridor to east</t>
  </si>
  <si>
    <t>demolitions, including removal of canopy &amp; bar/counter</t>
  </si>
  <si>
    <t>remove radiator on wc wall, new radiator to equivalent output on adjacent external wall (between east window &amp; new cupboard)</t>
  </si>
  <si>
    <t>Refreshment Room</t>
  </si>
  <si>
    <t>inner entrance doors - change for painted single solid 4 panel timber purpose made door 864x2083mm approx. of style to match existing outer door with 2no. Double glazed side lights, new frame/architrave/ironmongery</t>
  </si>
  <si>
    <t>new anti-slip lino flooring, remove existing</t>
  </si>
  <si>
    <t>New 60min fire rated partitions to main entrance corridor</t>
  </si>
  <si>
    <t>600x1200mm FD60s roller shutter servery hatch (counter 760mm above FFL)</t>
  </si>
  <si>
    <t>new door to rear corridor adjacent wc - replace with FD30s 16G 838x1981mm single ply painted door, alter opening to suit, with new ironmongery/lining/architrave &amp; decorate</t>
  </si>
  <si>
    <t>adjacent door in rear corridor - new ceiling surface mounted LED lights</t>
  </si>
  <si>
    <t>new door to corridor - replace with FD30s 864x2083mm 16G single ply painted door with new ironmongery/lining/architrave &amp; decorate, mains mag hold back</t>
  </si>
  <si>
    <t>new flotex floor finish, remove existing</t>
  </si>
  <si>
    <t>new plasterboard suspended ceiling with recessed 600x600mm LED lights, ceiling to slope up parallel to ramp at west end, between beams, redecorate beam encasements</t>
  </si>
  <si>
    <t>new lights in kitchen</t>
  </si>
  <si>
    <t>infill ceiling/floor in dumb waiter shaft</t>
  </si>
  <si>
    <t>new anti-slip lino flooring with coved skirtings, remove existing</t>
  </si>
  <si>
    <t>new door to corridor - replace with FD30s 838x1981mm 16G single ply painted door with new ironmongery/lining/architrave &amp; decorate</t>
  </si>
  <si>
    <t>remove dumb waiter &amp; form timber stud cupboard with 762x1981mm ply painted door with ironmongery/lining/architrave &amp; decorate</t>
  </si>
  <si>
    <t>alter M&amp;E, add new dado trunking to walls with 8np. Double sockets, 2no. BT point facess &amp; 2no. data point faces in positions TBA</t>
  </si>
  <si>
    <t>new door to corridor - replace with FD30s 838x1981mm 16G single ply painted door with new ironmongery/lining/architrave, alter 60min fire rated partition to suit &amp; decorate</t>
  </si>
  <si>
    <t>new anti-slip lino flooring with anti-slip contrasting mosings to treads/landing/half landing/raised boxing adjacent Quimperle south stair, remove existing</t>
  </si>
  <si>
    <t>new 2no. doors to corridor - replace with FD30s 762x1981mm 16G single ply painted door with new ironmongery/lining/architrave, alter 60min fire rated partition to suit &amp; decorate</t>
  </si>
  <si>
    <t xml:space="preserve"> recessed</t>
  </si>
  <si>
    <t>new 2no. doors to corridor - replace with FD30s 838x1981mm 16G single ply painted door with new ironmongery/lining/architrave &amp; decorate</t>
  </si>
  <si>
    <t>replace 2no. lower level glass/frames to stirwell with 60min fire rated glass/painted frames</t>
  </si>
  <si>
    <t>new door to corridor - replace with FD30s 762x1981mm 16G single ply painted door with new ironmongery/lining/architrave &amp; decorate</t>
  </si>
  <si>
    <t>new 60min fire rated partitions with flat ceiling over at 2.3m above FFL with deck over (as floor spec)</t>
  </si>
  <si>
    <t>new lights to lift landing/lobby</t>
  </si>
  <si>
    <t>decorate new work &amp; make good existing decorations only, other existing finishes/decorations to remain</t>
  </si>
  <si>
    <t>new anti-slip lino with coved skirtings, extending through new lobby, remove existing</t>
  </si>
  <si>
    <t>new door to lobby - FD60s 864x2083mm 16G single ply painted door with new ironmongery/lining/architrave &amp; decorate</t>
  </si>
  <si>
    <t>new 60min fire rated stud partitions</t>
  </si>
  <si>
    <t>white ceramic tile splachback to basin 600x300mm</t>
  </si>
  <si>
    <t>new sensor light to wc &amp; wc lobby</t>
  </si>
  <si>
    <t>new double doors to corridor/stairwell - FD60s 16G ply painted doors with ironmongery/lining/architrave &amp; decorate, mag hold backs, o/a 1500x2100mm</t>
  </si>
  <si>
    <t>strip wallpaper to west wall, skim, decorate</t>
  </si>
  <si>
    <t>new suspended ceiling with recessed LED lights in 600x600mm ceiling grid run into sloping ceiling on south side</t>
  </si>
  <si>
    <t>infill  2no. Doors in 60min timber stud partitions (to Refreshment Room &amp; west corridor) &amp; decorate</t>
  </si>
  <si>
    <t>remove dumb waiter</t>
  </si>
  <si>
    <t>new anti-slip lino flooring with coved skirtings througout, with conrasting stair nosings, remove existing</t>
  </si>
  <si>
    <t>new timber floor structure to corridor</t>
  </si>
  <si>
    <t>new lintel(s) over new opening in wall to corridor</t>
  </si>
  <si>
    <t>remove existing ME vent pipe, stud frame, plasterboard face, dair board finish</t>
  </si>
  <si>
    <t>new dairyboard to walls to kitchen / new corridor</t>
  </si>
  <si>
    <t>new 2no. doors to Refreshment Room - FD60s 864x2083mm 16G single ply painted door with new ironmongery/lining/architrave &amp; decorate</t>
  </si>
  <si>
    <t>900x900mm FD60s roller shutter servery hatch (counter 900mm above FFL)</t>
  </si>
  <si>
    <t>new door to Stage Area - infill above new door head with 60min fire rated stud partition, drop cill/threshold to suit new door position</t>
  </si>
  <si>
    <t>new door to Stage Area - FD60s 838x1981mm 16G single ply painted door with new ironmongery/lining/architrave &amp; decorate</t>
  </si>
  <si>
    <t>stage - new 60min fire rated stud partition at stage</t>
  </si>
  <si>
    <t>stage - new floor infill</t>
  </si>
  <si>
    <t>stage - new stair</t>
  </si>
  <si>
    <t>stage - alter ladder to lighting rig &amp; asociated edge guarding to same</t>
  </si>
  <si>
    <t>stage - new ceiling lighting to corridor</t>
  </si>
  <si>
    <t>new 60min fire rated stud partition to full height</t>
  </si>
  <si>
    <t>strip wall paper east wall, skim walls between existing windows to stairwell</t>
  </si>
  <si>
    <t>move DB adjacent door to Council Chamber above stair to same to adjacent wall</t>
  </si>
  <si>
    <t>new 2no. double doors to stairwell - replace with FD30s 16G (1no. pair 838x1981mm, 1no. pair 686x1981mm) ply painted doors with new ironmongery/lining/architrave, alter partition to suit &amp; decorate, mag hold backs</t>
  </si>
  <si>
    <t>new 1no. double doors to Kitchen 2 corridor - FD60s 16G (o/a 1500x2100mm) ply painted doors with new ironmongery/lining/architrave, alter partition to suit, new PCC lintel(s) over &amp; decorate</t>
  </si>
  <si>
    <t>new 1no. double doors to Kitchen 2 corridor - alter partition to suit, new PCC lintel(s) over</t>
  </si>
  <si>
    <t>new door to stair - replace with FD30s 762x1981mm 16G single ply painted door with new ironmongery/lining/architrave &amp; decorate (alternate hanging)</t>
  </si>
  <si>
    <t>new door to wc/lift lobby - FD60s 838x1981mm 16G single ply painted door with new ironmongery/lining/architrave &amp; decorate</t>
  </si>
  <si>
    <t>form new stud/plasterboard cupboard around 3phase &amp; DB with new MDF painted hinged access door to front approx. 800x800x300mm</t>
  </si>
  <si>
    <t>form new stud/plasterboard boxing around flues with new MDF painted hinged access door(s) to front, relocate heating controls</t>
  </si>
  <si>
    <t>15/1395 Alterations to Liskeard Public Hall</t>
  </si>
  <si>
    <t>new door to west stairwell - FD30s 838x1981mm 16G single ply painted door with new ironmongery/lining/architrave, infill head with fire rated stud partition &amp; decorate</t>
  </si>
  <si>
    <t>stage - new 60min. Fire rated ceiling to underside lighting gantry</t>
  </si>
  <si>
    <t>doors to Refreshment Room - 2no. New pairs of doors as door/ironmongery schedule with new/altered openings &amp; lintels to suit with new architraves &amp; linings</t>
  </si>
  <si>
    <t>Revision B (22/05/2018) - revisions highlighted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</si>
</sst>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£-809]#,##0.00;[Red]\-[$£-809]#,##0.00"/>
    <numFmt numFmtId="173" formatCode="\£#,##0.00;[Red]\£#,##0.00"/>
    <numFmt numFmtId="174" formatCode="\£#,##0.00"/>
    <numFmt numFmtId="175" formatCode="_-\£* #,##0.00_-;&quot;-£&quot;* #,##0.00_-;_-\£* \-??_-;_-@_-"/>
    <numFmt numFmtId="176" formatCode="0.0"/>
    <numFmt numFmtId="177" formatCode="0.0%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2"/>
    </font>
    <font>
      <sz val="11"/>
      <name val="Arial"/>
      <family val="2"/>
    </font>
    <font>
      <sz val="10"/>
      <name val="Verdana"/>
      <family val="0"/>
    </font>
    <font>
      <sz val="11"/>
      <color indexed="2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name val="Courier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46" applyFont="1" applyAlignment="1">
      <alignment vertical="top"/>
      <protection/>
    </xf>
    <xf numFmtId="0" fontId="1" fillId="0" borderId="0" xfId="46" applyFont="1" applyAlignment="1">
      <alignment horizontal="center" vertical="top"/>
      <protection/>
    </xf>
    <xf numFmtId="0" fontId="3" fillId="0" borderId="0" xfId="46" applyFont="1" applyAlignment="1">
      <alignment vertical="top"/>
      <protection/>
    </xf>
    <xf numFmtId="172" fontId="3" fillId="0" borderId="0" xfId="46" applyNumberFormat="1" applyFont="1" applyAlignment="1">
      <alignment vertical="top"/>
      <protection/>
    </xf>
    <xf numFmtId="0" fontId="1" fillId="0" borderId="0" xfId="0" applyFont="1" applyAlignment="1">
      <alignment horizontal="center" vertical="top"/>
    </xf>
    <xf numFmtId="0" fontId="5" fillId="0" borderId="0" xfId="46" applyFont="1" applyBorder="1" applyAlignment="1">
      <alignment vertical="top"/>
      <protection/>
    </xf>
    <xf numFmtId="0" fontId="1" fillId="0" borderId="0" xfId="46" applyFont="1" applyBorder="1" applyAlignment="1">
      <alignment vertical="top"/>
      <protection/>
    </xf>
    <xf numFmtId="172" fontId="1" fillId="0" borderId="0" xfId="46" applyNumberFormat="1" applyFont="1" applyAlignment="1">
      <alignment vertical="top"/>
      <protection/>
    </xf>
    <xf numFmtId="172" fontId="3" fillId="0" borderId="0" xfId="46" applyNumberFormat="1" applyFont="1" applyAlignment="1">
      <alignment horizontal="right" vertical="top"/>
      <protection/>
    </xf>
    <xf numFmtId="172" fontId="5" fillId="0" borderId="0" xfId="46" applyNumberFormat="1" applyFont="1" applyAlignment="1">
      <alignment vertical="top"/>
      <protection/>
    </xf>
    <xf numFmtId="0" fontId="5" fillId="0" borderId="0" xfId="46" applyFont="1" applyFill="1" applyBorder="1" applyAlignment="1">
      <alignment vertical="top"/>
      <protection/>
    </xf>
    <xf numFmtId="175" fontId="6" fillId="0" borderId="0" xfId="44" applyFont="1" applyFill="1" applyBorder="1" applyAlignment="1" applyProtection="1">
      <alignment horizontal="center" vertical="top"/>
      <protection/>
    </xf>
    <xf numFmtId="172" fontId="1" fillId="0" borderId="0" xfId="0" applyNumberFormat="1" applyFont="1" applyAlignment="1">
      <alignment horizontal="right" vertical="top"/>
    </xf>
    <xf numFmtId="17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1" fillId="0" borderId="10" xfId="0" applyFont="1" applyBorder="1" applyAlignment="1">
      <alignment horizontal="justify" vertical="top" wrapText="1"/>
    </xf>
    <xf numFmtId="175" fontId="0" fillId="0" borderId="10" xfId="44" applyBorder="1" applyAlignment="1">
      <alignment vertical="top"/>
    </xf>
    <xf numFmtId="175" fontId="0" fillId="0" borderId="10" xfId="44" applyFill="1" applyBorder="1" applyAlignment="1" applyProtection="1">
      <alignment horizontal="right" vertical="top"/>
      <protection locked="0"/>
    </xf>
    <xf numFmtId="9" fontId="0" fillId="0" borderId="10" xfId="60" applyFill="1" applyBorder="1" applyAlignment="1">
      <alignment vertical="top"/>
    </xf>
    <xf numFmtId="9" fontId="0" fillId="0" borderId="10" xfId="60" applyBorder="1" applyAlignment="1">
      <alignment vertical="top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vertical="top" wrapText="1"/>
    </xf>
    <xf numFmtId="172" fontId="1" fillId="0" borderId="0" xfId="0" applyNumberFormat="1" applyFont="1" applyBorder="1" applyAlignment="1">
      <alignment vertical="top"/>
    </xf>
    <xf numFmtId="177" fontId="1" fillId="0" borderId="0" xfId="0" applyNumberFormat="1" applyFont="1" applyBorder="1" applyAlignment="1">
      <alignment vertical="top"/>
    </xf>
    <xf numFmtId="174" fontId="5" fillId="0" borderId="0" xfId="0" applyNumberFormat="1" applyFont="1" applyBorder="1" applyAlignment="1">
      <alignment vertical="top" wrapText="1"/>
    </xf>
    <xf numFmtId="10" fontId="1" fillId="0" borderId="0" xfId="46" applyNumberFormat="1" applyFont="1" applyBorder="1" applyAlignment="1">
      <alignment vertical="top"/>
      <protection/>
    </xf>
    <xf numFmtId="2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right" vertical="top"/>
    </xf>
    <xf numFmtId="172" fontId="1" fillId="0" borderId="0" xfId="0" applyNumberFormat="1" applyFont="1" applyBorder="1" applyAlignment="1">
      <alignment horizontal="right" vertical="top"/>
    </xf>
    <xf numFmtId="174" fontId="1" fillId="0" borderId="0" xfId="0" applyNumberFormat="1" applyFont="1" applyBorder="1" applyAlignment="1">
      <alignment vertical="top" wrapText="1"/>
    </xf>
    <xf numFmtId="0" fontId="1" fillId="0" borderId="0" xfId="46" applyFont="1" applyBorder="1" applyAlignment="1">
      <alignment vertical="top" wrapText="1"/>
      <protection/>
    </xf>
    <xf numFmtId="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5" fontId="0" fillId="0" borderId="11" xfId="44" applyBorder="1" applyAlignment="1">
      <alignment vertical="top"/>
    </xf>
    <xf numFmtId="9" fontId="0" fillId="0" borderId="11" xfId="60" applyFill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175" fontId="0" fillId="0" borderId="10" xfId="44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175" fontId="0" fillId="33" borderId="10" xfId="44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9" fontId="0" fillId="33" borderId="10" xfId="60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left" vertical="top" wrapText="1"/>
    </xf>
    <xf numFmtId="175" fontId="0" fillId="33" borderId="11" xfId="44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9" fontId="0" fillId="33" borderId="11" xfId="60" applyFill="1" applyBorder="1" applyAlignment="1">
      <alignment vertical="top"/>
    </xf>
    <xf numFmtId="0" fontId="1" fillId="33" borderId="11" xfId="0" applyFont="1" applyFill="1" applyBorder="1" applyAlignment="1">
      <alignment horizontal="center" vertical="top"/>
    </xf>
    <xf numFmtId="0" fontId="50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textRotation="90" wrapText="1"/>
    </xf>
    <xf numFmtId="0" fontId="51" fillId="34" borderId="10" xfId="46" applyFont="1" applyFill="1" applyBorder="1" applyAlignment="1">
      <alignment horizontal="center" vertical="center" wrapText="1"/>
      <protection/>
    </xf>
    <xf numFmtId="0" fontId="51" fillId="34" borderId="15" xfId="0" applyFont="1" applyFill="1" applyBorder="1" applyAlignment="1">
      <alignment horizontal="center" vertical="top"/>
    </xf>
    <xf numFmtId="0" fontId="50" fillId="34" borderId="16" xfId="0" applyNumberFormat="1" applyFont="1" applyFill="1" applyBorder="1" applyAlignment="1">
      <alignment horizontal="left" vertical="top" wrapText="1"/>
    </xf>
    <xf numFmtId="0" fontId="51" fillId="34" borderId="16" xfId="0" applyFont="1" applyFill="1" applyBorder="1" applyAlignment="1">
      <alignment horizontal="center" vertical="top"/>
    </xf>
    <xf numFmtId="175" fontId="51" fillId="34" borderId="16" xfId="44" applyFont="1" applyFill="1" applyBorder="1" applyAlignment="1" applyProtection="1">
      <alignment horizontal="center" vertical="top"/>
      <protection/>
    </xf>
    <xf numFmtId="175" fontId="51" fillId="34" borderId="16" xfId="0" applyNumberFormat="1" applyFont="1" applyFill="1" applyBorder="1" applyAlignment="1">
      <alignment horizontal="center" vertical="top"/>
    </xf>
    <xf numFmtId="9" fontId="51" fillId="34" borderId="16" xfId="0" applyNumberFormat="1" applyFont="1" applyFill="1" applyBorder="1" applyAlignment="1">
      <alignment horizontal="center" vertical="top"/>
    </xf>
    <xf numFmtId="175" fontId="51" fillId="34" borderId="17" xfId="0" applyNumberFormat="1" applyFont="1" applyFill="1" applyBorder="1" applyAlignment="1">
      <alignment horizontal="center" vertical="top"/>
    </xf>
    <xf numFmtId="0" fontId="51" fillId="34" borderId="18" xfId="0" applyFont="1" applyFill="1" applyBorder="1" applyAlignment="1">
      <alignment horizontal="left" vertical="top"/>
    </xf>
    <xf numFmtId="0" fontId="50" fillId="34" borderId="0" xfId="0" applyNumberFormat="1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center" vertical="top"/>
    </xf>
    <xf numFmtId="175" fontId="51" fillId="34" borderId="0" xfId="44" applyFont="1" applyFill="1" applyBorder="1" applyAlignment="1" applyProtection="1">
      <alignment horizontal="center" vertical="top"/>
      <protection/>
    </xf>
    <xf numFmtId="175" fontId="51" fillId="34" borderId="0" xfId="0" applyNumberFormat="1" applyFont="1" applyFill="1" applyBorder="1" applyAlignment="1">
      <alignment horizontal="center" vertical="top"/>
    </xf>
    <xf numFmtId="9" fontId="51" fillId="34" borderId="0" xfId="0" applyNumberFormat="1" applyFont="1" applyFill="1" applyBorder="1" applyAlignment="1">
      <alignment horizontal="center" vertical="top"/>
    </xf>
    <xf numFmtId="175" fontId="51" fillId="34" borderId="19" xfId="0" applyNumberFormat="1" applyFont="1" applyFill="1" applyBorder="1" applyAlignment="1">
      <alignment horizontal="center" vertical="top"/>
    </xf>
    <xf numFmtId="0" fontId="1" fillId="35" borderId="0" xfId="0" applyFont="1" applyFill="1" applyAlignment="1">
      <alignment horizontal="center" vertical="top"/>
    </xf>
    <xf numFmtId="0" fontId="4" fillId="35" borderId="0" xfId="46" applyFont="1" applyFill="1" applyAlignment="1">
      <alignment vertical="top"/>
      <protection/>
    </xf>
    <xf numFmtId="0" fontId="1" fillId="35" borderId="0" xfId="0" applyFont="1" applyFill="1" applyAlignment="1">
      <alignment vertical="top"/>
    </xf>
    <xf numFmtId="0" fontId="1" fillId="35" borderId="0" xfId="46" applyFont="1" applyFill="1" applyAlignment="1">
      <alignment vertical="top"/>
      <protection/>
    </xf>
    <xf numFmtId="0" fontId="5" fillId="35" borderId="13" xfId="46" applyFont="1" applyFill="1" applyBorder="1" applyAlignment="1">
      <alignment vertical="top"/>
      <protection/>
    </xf>
    <xf numFmtId="0" fontId="1" fillId="35" borderId="14" xfId="0" applyFont="1" applyFill="1" applyBorder="1" applyAlignment="1">
      <alignment vertical="top"/>
    </xf>
    <xf numFmtId="0" fontId="1" fillId="35" borderId="14" xfId="0" applyFont="1" applyFill="1" applyBorder="1" applyAlignment="1">
      <alignment horizontal="center" vertical="top"/>
    </xf>
    <xf numFmtId="0" fontId="5" fillId="35" borderId="20" xfId="46" applyFont="1" applyFill="1" applyBorder="1" applyAlignment="1">
      <alignment horizontal="center" vertical="top"/>
      <protection/>
    </xf>
    <xf numFmtId="0" fontId="1" fillId="35" borderId="13" xfId="46" applyFont="1" applyFill="1" applyBorder="1" applyAlignment="1">
      <alignment vertical="top"/>
      <protection/>
    </xf>
    <xf numFmtId="172" fontId="1" fillId="35" borderId="20" xfId="46" applyNumberFormat="1" applyFont="1" applyFill="1" applyBorder="1" applyAlignment="1">
      <alignment horizontal="center" vertical="top"/>
      <protection/>
    </xf>
    <xf numFmtId="173" fontId="1" fillId="35" borderId="20" xfId="46" applyNumberFormat="1" applyFont="1" applyFill="1" applyBorder="1" applyAlignment="1">
      <alignment horizontal="center" vertical="top"/>
      <protection/>
    </xf>
    <xf numFmtId="0" fontId="5" fillId="35" borderId="0" xfId="0" applyFont="1" applyFill="1" applyBorder="1" applyAlignment="1">
      <alignment horizontal="right" vertical="top"/>
    </xf>
    <xf numFmtId="14" fontId="5" fillId="35" borderId="0" xfId="46" applyNumberFormat="1" applyFont="1" applyFill="1" applyAlignment="1">
      <alignment vertical="top"/>
      <protection/>
    </xf>
    <xf numFmtId="14" fontId="1" fillId="35" borderId="0" xfId="0" applyNumberFormat="1" applyFont="1" applyFill="1" applyAlignment="1">
      <alignment horizontal="center" vertical="top"/>
    </xf>
    <xf numFmtId="0" fontId="5" fillId="35" borderId="0" xfId="46" applyFont="1" applyFill="1" applyAlignment="1">
      <alignment horizontal="right" vertical="top"/>
      <protection/>
    </xf>
    <xf numFmtId="14" fontId="1" fillId="35" borderId="0" xfId="46" applyNumberFormat="1" applyFont="1" applyFill="1" applyBorder="1" applyAlignment="1">
      <alignment horizontal="center" vertical="top"/>
      <protection/>
    </xf>
    <xf numFmtId="0" fontId="5" fillId="35" borderId="0" xfId="46" applyFont="1" applyFill="1" applyAlignment="1">
      <alignment horizontal="center" vertical="top"/>
      <protection/>
    </xf>
    <xf numFmtId="0" fontId="1" fillId="35" borderId="14" xfId="46" applyFont="1" applyFill="1" applyBorder="1" applyAlignment="1">
      <alignment horizontal="center" vertical="top"/>
      <protection/>
    </xf>
    <xf numFmtId="0" fontId="1" fillId="35" borderId="0" xfId="46" applyFont="1" applyFill="1" applyBorder="1" applyAlignment="1">
      <alignment vertical="top"/>
      <protection/>
    </xf>
    <xf numFmtId="0" fontId="1" fillId="35" borderId="0" xfId="0" applyFont="1" applyFill="1" applyBorder="1" applyAlignment="1">
      <alignment vertical="top"/>
    </xf>
    <xf numFmtId="0" fontId="1" fillId="35" borderId="0" xfId="46" applyFont="1" applyFill="1" applyBorder="1" applyAlignment="1">
      <alignment horizontal="center" vertical="top"/>
      <protection/>
    </xf>
    <xf numFmtId="173" fontId="1" fillId="35" borderId="0" xfId="46" applyNumberFormat="1" applyFont="1" applyFill="1" applyBorder="1" applyAlignment="1">
      <alignment horizontal="center" vertical="top"/>
      <protection/>
    </xf>
    <xf numFmtId="173" fontId="1" fillId="35" borderId="0" xfId="46" applyNumberFormat="1" applyFont="1" applyFill="1" applyAlignment="1">
      <alignment horizontal="center" vertical="top"/>
      <protection/>
    </xf>
    <xf numFmtId="0" fontId="5" fillId="35" borderId="0" xfId="46" applyFont="1" applyFill="1" applyBorder="1" applyAlignment="1">
      <alignment vertical="top"/>
      <protection/>
    </xf>
    <xf numFmtId="0" fontId="1" fillId="35" borderId="0" xfId="46" applyFont="1" applyFill="1" applyAlignment="1">
      <alignment horizontal="center" vertical="top"/>
      <protection/>
    </xf>
    <xf numFmtId="0" fontId="1" fillId="35" borderId="0" xfId="0" applyNumberFormat="1" applyFont="1" applyFill="1" applyBorder="1" applyAlignment="1" applyProtection="1">
      <alignment horizontal="center" vertical="top"/>
      <protection locked="0"/>
    </xf>
    <xf numFmtId="0" fontId="1" fillId="35" borderId="0" xfId="0" applyFont="1" applyFill="1" applyBorder="1" applyAlignment="1">
      <alignment horizontal="justify" vertical="top" wrapText="1"/>
    </xf>
    <xf numFmtId="0" fontId="1" fillId="35" borderId="0" xfId="0" applyFont="1" applyFill="1" applyBorder="1" applyAlignment="1">
      <alignment horizontal="right" vertical="top"/>
    </xf>
    <xf numFmtId="175" fontId="1" fillId="35" borderId="0" xfId="0" applyNumberFormat="1" applyFont="1" applyFill="1" applyBorder="1" applyAlignment="1">
      <alignment horizontal="right" vertical="top"/>
    </xf>
    <xf numFmtId="9" fontId="1" fillId="35" borderId="0" xfId="0" applyNumberFormat="1" applyFont="1" applyFill="1" applyBorder="1" applyAlignment="1">
      <alignment vertical="top"/>
    </xf>
    <xf numFmtId="0" fontId="1" fillId="35" borderId="0" xfId="0" applyFont="1" applyFill="1" applyBorder="1" applyAlignment="1">
      <alignment horizontal="center" vertical="top"/>
    </xf>
    <xf numFmtId="172" fontId="1" fillId="35" borderId="0" xfId="0" applyNumberFormat="1" applyFont="1" applyFill="1" applyBorder="1" applyAlignment="1">
      <alignment vertical="top"/>
    </xf>
    <xf numFmtId="0" fontId="5" fillId="35" borderId="10" xfId="0" applyFont="1" applyFill="1" applyBorder="1" applyAlignment="1">
      <alignment horizontal="center" vertical="top"/>
    </xf>
    <xf numFmtId="0" fontId="5" fillId="35" borderId="10" xfId="46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center" vertical="top"/>
    </xf>
    <xf numFmtId="175" fontId="0" fillId="35" borderId="10" xfId="44" applyFill="1" applyBorder="1" applyAlignment="1">
      <alignment vertical="top"/>
    </xf>
    <xf numFmtId="0" fontId="1" fillId="35" borderId="0" xfId="46" applyFont="1" applyFill="1" applyAlignment="1">
      <alignment horizontal="right" vertical="top"/>
      <protection/>
    </xf>
    <xf numFmtId="172" fontId="1" fillId="35" borderId="0" xfId="46" applyNumberFormat="1" applyFont="1" applyFill="1" applyAlignment="1">
      <alignment vertical="top"/>
      <protection/>
    </xf>
    <xf numFmtId="0" fontId="1" fillId="36" borderId="10" xfId="0" applyFont="1" applyFill="1" applyBorder="1" applyAlignment="1">
      <alignment vertical="top" wrapText="1"/>
    </xf>
    <xf numFmtId="0" fontId="5" fillId="36" borderId="0" xfId="46" applyFont="1" applyFill="1" applyAlignment="1">
      <alignment vertical="top"/>
      <protection/>
    </xf>
    <xf numFmtId="0" fontId="1" fillId="0" borderId="10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zoomScale="125" zoomScaleNormal="125" zoomScalePageLayoutView="0" workbookViewId="0" topLeftCell="A3">
      <selection activeCell="D130" sqref="D130"/>
    </sheetView>
  </sheetViews>
  <sheetFormatPr defaultColWidth="11.421875" defaultRowHeight="12.75"/>
  <cols>
    <col min="1" max="1" width="5.7109375" style="6" customWidth="1"/>
    <col min="2" max="2" width="44.8515625" style="2" customWidth="1"/>
    <col min="3" max="3" width="15.28125" style="2" customWidth="1"/>
    <col min="4" max="4" width="13.00390625" style="2" customWidth="1"/>
    <col min="5" max="5" width="15.28125" style="2" customWidth="1"/>
    <col min="6" max="6" width="9.00390625" style="2" customWidth="1"/>
    <col min="7" max="7" width="7.00390625" style="3" customWidth="1"/>
    <col min="8" max="8" width="15.28125" style="2" customWidth="1"/>
    <col min="9" max="9" width="6.28125" style="2" customWidth="1"/>
    <col min="10" max="10" width="12.00390625" style="5" customWidth="1"/>
    <col min="11" max="250" width="12.00390625" style="2" customWidth="1"/>
    <col min="251" max="16384" width="11.421875" style="1" customWidth="1"/>
  </cols>
  <sheetData>
    <row r="1" spans="1:9" ht="15">
      <c r="A1" s="86"/>
      <c r="B1" s="87" t="s">
        <v>156</v>
      </c>
      <c r="C1" s="88"/>
      <c r="D1" s="89"/>
      <c r="E1" s="90" t="s">
        <v>0</v>
      </c>
      <c r="F1" s="91"/>
      <c r="G1" s="92"/>
      <c r="H1" s="93" t="s">
        <v>1</v>
      </c>
      <c r="I1" s="1"/>
    </row>
    <row r="2" spans="1:9" ht="15">
      <c r="A2" s="86"/>
      <c r="B2" s="87"/>
      <c r="C2" s="88"/>
      <c r="D2" s="89"/>
      <c r="E2" s="94" t="s">
        <v>2</v>
      </c>
      <c r="F2" s="91"/>
      <c r="G2" s="92"/>
      <c r="H2" s="95">
        <v>0</v>
      </c>
      <c r="I2" s="1"/>
    </row>
    <row r="3" spans="1:9" ht="15">
      <c r="A3" s="86"/>
      <c r="B3" s="87"/>
      <c r="C3" s="88"/>
      <c r="D3" s="89"/>
      <c r="E3" s="94" t="s">
        <v>3</v>
      </c>
      <c r="F3" s="91"/>
      <c r="G3" s="92"/>
      <c r="H3" s="96">
        <v>0</v>
      </c>
      <c r="I3" s="1"/>
    </row>
    <row r="4" spans="1:9" ht="15">
      <c r="A4" s="86"/>
      <c r="B4" s="97" t="s">
        <v>24</v>
      </c>
      <c r="C4" s="86">
        <v>0</v>
      </c>
      <c r="D4" s="98"/>
      <c r="E4" s="94" t="s">
        <v>4</v>
      </c>
      <c r="F4" s="91"/>
      <c r="G4" s="92"/>
      <c r="H4" s="96">
        <v>0</v>
      </c>
      <c r="I4" s="1"/>
    </row>
    <row r="5" spans="1:9" ht="15">
      <c r="A5" s="86"/>
      <c r="B5" s="97" t="s">
        <v>25</v>
      </c>
      <c r="C5" s="99"/>
      <c r="D5" s="98"/>
      <c r="E5" s="94" t="s">
        <v>5</v>
      </c>
      <c r="F5" s="91"/>
      <c r="G5" s="92"/>
      <c r="H5" s="96">
        <v>0</v>
      </c>
      <c r="I5" s="1"/>
    </row>
    <row r="6" spans="1:8" ht="15">
      <c r="A6" s="86"/>
      <c r="B6" s="100" t="s">
        <v>26</v>
      </c>
      <c r="C6" s="101"/>
      <c r="D6" s="102"/>
      <c r="E6" s="94" t="s">
        <v>6</v>
      </c>
      <c r="F6" s="91"/>
      <c r="G6" s="103"/>
      <c r="H6" s="96" t="s">
        <v>22</v>
      </c>
    </row>
    <row r="7" spans="1:8" ht="15">
      <c r="A7" s="86"/>
      <c r="B7" s="100"/>
      <c r="C7" s="101"/>
      <c r="D7" s="102"/>
      <c r="E7" s="94" t="s">
        <v>7</v>
      </c>
      <c r="F7" s="91"/>
      <c r="G7" s="103"/>
      <c r="H7" s="96" t="s">
        <v>22</v>
      </c>
    </row>
    <row r="8" spans="1:8" ht="15">
      <c r="A8" s="86"/>
      <c r="B8" s="100"/>
      <c r="C8" s="101"/>
      <c r="D8" s="102"/>
      <c r="E8" s="94" t="s">
        <v>9</v>
      </c>
      <c r="F8" s="91"/>
      <c r="G8" s="103"/>
      <c r="H8" s="96" t="s">
        <v>22</v>
      </c>
    </row>
    <row r="9" spans="1:8" ht="15">
      <c r="A9" s="86"/>
      <c r="B9" s="100"/>
      <c r="C9" s="101"/>
      <c r="D9" s="102"/>
      <c r="E9" s="104"/>
      <c r="F9" s="105"/>
      <c r="G9" s="106"/>
      <c r="H9" s="107"/>
    </row>
    <row r="10" spans="1:8" ht="15">
      <c r="A10" s="86"/>
      <c r="B10" s="100"/>
      <c r="C10" s="101"/>
      <c r="D10" s="102"/>
      <c r="E10" s="104"/>
      <c r="F10" s="105"/>
      <c r="G10" s="106"/>
      <c r="H10" s="107"/>
    </row>
    <row r="11" spans="1:8" ht="15">
      <c r="A11" s="86"/>
      <c r="B11" s="125" t="s">
        <v>160</v>
      </c>
      <c r="C11" s="88"/>
      <c r="D11" s="108"/>
      <c r="E11" s="104"/>
      <c r="F11" s="105"/>
      <c r="G11" s="106"/>
      <c r="H11" s="107"/>
    </row>
    <row r="12" spans="1:8" ht="14.25">
      <c r="A12" s="86"/>
      <c r="B12" s="89" t="s">
        <v>8</v>
      </c>
      <c r="C12" s="88"/>
      <c r="D12" s="108"/>
      <c r="E12" s="104"/>
      <c r="F12" s="105"/>
      <c r="G12" s="106"/>
      <c r="H12" s="107"/>
    </row>
    <row r="13" spans="1:8" ht="15">
      <c r="A13" s="86"/>
      <c r="B13" s="109" t="s">
        <v>32</v>
      </c>
      <c r="C13" s="104"/>
      <c r="D13" s="104"/>
      <c r="E13" s="104"/>
      <c r="F13" s="89"/>
      <c r="G13" s="110"/>
      <c r="H13" s="89"/>
    </row>
    <row r="14" spans="1:8" ht="60.75" customHeight="1">
      <c r="A14" s="67"/>
      <c r="B14" s="68" t="s">
        <v>10</v>
      </c>
      <c r="C14" s="69" t="s">
        <v>31</v>
      </c>
      <c r="D14" s="69"/>
      <c r="E14" s="69" t="s">
        <v>11</v>
      </c>
      <c r="F14" s="69" t="s">
        <v>12</v>
      </c>
      <c r="G14" s="70" t="s">
        <v>23</v>
      </c>
      <c r="H14" s="71" t="s">
        <v>13</v>
      </c>
    </row>
    <row r="15" spans="1:11" ht="15">
      <c r="A15" s="56">
        <v>1</v>
      </c>
      <c r="B15" s="57" t="s">
        <v>30</v>
      </c>
      <c r="C15" s="58">
        <v>0</v>
      </c>
      <c r="D15" s="59"/>
      <c r="E15" s="59"/>
      <c r="F15" s="60">
        <v>0</v>
      </c>
      <c r="G15" s="61"/>
      <c r="H15" s="58">
        <f>ROUND(C15*F15,2)</f>
        <v>0</v>
      </c>
      <c r="K15" s="28"/>
    </row>
    <row r="16" spans="1:11" ht="14.25">
      <c r="A16" s="51"/>
      <c r="B16" s="29"/>
      <c r="C16" s="24"/>
      <c r="D16" s="20"/>
      <c r="E16" s="20"/>
      <c r="F16" s="26"/>
      <c r="G16" s="21"/>
      <c r="H16" s="24"/>
      <c r="K16" s="28"/>
    </row>
    <row r="17" spans="1:11" ht="15">
      <c r="A17" s="56">
        <v>2</v>
      </c>
      <c r="B17" s="57" t="s">
        <v>29</v>
      </c>
      <c r="C17" s="58">
        <v>0</v>
      </c>
      <c r="D17" s="59"/>
      <c r="E17" s="59"/>
      <c r="F17" s="60">
        <v>0</v>
      </c>
      <c r="G17" s="61"/>
      <c r="H17" s="58">
        <f>ROUND(C17*F17,2)</f>
        <v>0</v>
      </c>
      <c r="K17" s="28"/>
    </row>
    <row r="18" spans="1:11" ht="14.25">
      <c r="A18" s="51"/>
      <c r="B18" s="29"/>
      <c r="C18" s="24"/>
      <c r="D18" s="20"/>
      <c r="E18" s="20"/>
      <c r="F18" s="26"/>
      <c r="G18" s="21"/>
      <c r="H18" s="24"/>
      <c r="K18" s="28"/>
    </row>
    <row r="19" spans="1:11" ht="15">
      <c r="A19" s="56">
        <v>3</v>
      </c>
      <c r="B19" s="57" t="s">
        <v>37</v>
      </c>
      <c r="C19" s="58">
        <v>0</v>
      </c>
      <c r="D19" s="59"/>
      <c r="E19" s="59"/>
      <c r="F19" s="60">
        <v>0</v>
      </c>
      <c r="G19" s="61"/>
      <c r="H19" s="58">
        <f>ROUND(C19*F19,2)</f>
        <v>0</v>
      </c>
      <c r="K19" s="28"/>
    </row>
    <row r="20" spans="1:11" ht="14.25">
      <c r="A20" s="51">
        <v>3.01</v>
      </c>
      <c r="B20" s="29" t="s">
        <v>59</v>
      </c>
      <c r="C20" s="24">
        <v>0</v>
      </c>
      <c r="D20" s="20"/>
      <c r="E20" s="20"/>
      <c r="F20" s="26">
        <v>0</v>
      </c>
      <c r="G20" s="21"/>
      <c r="H20" s="24">
        <f>ROUND(C20*F20,2)</f>
        <v>0</v>
      </c>
      <c r="K20" s="28"/>
    </row>
    <row r="21" spans="1:11" ht="71.25">
      <c r="A21" s="51">
        <v>3.02</v>
      </c>
      <c r="B21" s="29" t="s">
        <v>97</v>
      </c>
      <c r="C21" s="24">
        <v>0</v>
      </c>
      <c r="D21" s="20"/>
      <c r="E21" s="20"/>
      <c r="F21" s="26">
        <v>0</v>
      </c>
      <c r="G21" s="21"/>
      <c r="H21" s="24">
        <f>ROUND(C21*F21,2)</f>
        <v>0</v>
      </c>
      <c r="K21" s="28"/>
    </row>
    <row r="22" spans="1:11" ht="57">
      <c r="A22" s="51">
        <v>3.03</v>
      </c>
      <c r="B22" s="29" t="s">
        <v>52</v>
      </c>
      <c r="C22" s="24">
        <v>0</v>
      </c>
      <c r="D22" s="20"/>
      <c r="E22" s="20"/>
      <c r="F22" s="26">
        <v>0</v>
      </c>
      <c r="G22" s="21"/>
      <c r="H22" s="24">
        <f>ROUND(C22*F22,2)</f>
        <v>0</v>
      </c>
      <c r="K22" s="28"/>
    </row>
    <row r="23" spans="1:11" ht="14.25">
      <c r="A23" s="51">
        <v>3.04</v>
      </c>
      <c r="B23" s="29" t="s">
        <v>47</v>
      </c>
      <c r="C23" s="24">
        <v>0</v>
      </c>
      <c r="D23" s="20"/>
      <c r="E23" s="20"/>
      <c r="F23" s="26">
        <v>0</v>
      </c>
      <c r="G23" s="21"/>
      <c r="H23" s="24">
        <f aca="true" t="shared" si="0" ref="H23:H31">ROUND(C23*F23,2)</f>
        <v>0</v>
      </c>
      <c r="K23" s="28"/>
    </row>
    <row r="24" spans="1:11" ht="14.25">
      <c r="A24" s="51">
        <v>3.05</v>
      </c>
      <c r="B24" s="29" t="s">
        <v>98</v>
      </c>
      <c r="C24" s="24">
        <v>0</v>
      </c>
      <c r="D24" s="20"/>
      <c r="E24" s="20"/>
      <c r="F24" s="26">
        <v>0</v>
      </c>
      <c r="G24" s="21"/>
      <c r="H24" s="24">
        <f t="shared" si="0"/>
        <v>0</v>
      </c>
      <c r="K24" s="28"/>
    </row>
    <row r="25" spans="1:11" ht="14.25">
      <c r="A25" s="51">
        <v>3.06</v>
      </c>
      <c r="B25" s="29" t="s">
        <v>51</v>
      </c>
      <c r="C25" s="24">
        <v>0</v>
      </c>
      <c r="D25" s="20"/>
      <c r="E25" s="20"/>
      <c r="F25" s="26">
        <v>0</v>
      </c>
      <c r="G25" s="21"/>
      <c r="H25" s="24">
        <f t="shared" si="0"/>
        <v>0</v>
      </c>
      <c r="K25" s="28"/>
    </row>
    <row r="26" spans="1:11" ht="14.25">
      <c r="A26" s="51">
        <v>3.07</v>
      </c>
      <c r="B26" s="29" t="s">
        <v>48</v>
      </c>
      <c r="C26" s="24">
        <v>0</v>
      </c>
      <c r="D26" s="20"/>
      <c r="E26" s="20"/>
      <c r="F26" s="26">
        <v>0</v>
      </c>
      <c r="G26" s="21"/>
      <c r="H26" s="24">
        <f t="shared" si="0"/>
        <v>0</v>
      </c>
      <c r="K26" s="28"/>
    </row>
    <row r="27" spans="1:11" ht="14.25">
      <c r="A27" s="51">
        <v>3.08</v>
      </c>
      <c r="B27" s="29" t="s">
        <v>49</v>
      </c>
      <c r="C27" s="24">
        <v>0</v>
      </c>
      <c r="D27" s="20"/>
      <c r="E27" s="20"/>
      <c r="F27" s="26">
        <v>0</v>
      </c>
      <c r="G27" s="21"/>
      <c r="H27" s="24">
        <f t="shared" si="0"/>
        <v>0</v>
      </c>
      <c r="K27" s="28"/>
    </row>
    <row r="28" spans="1:11" ht="14.25">
      <c r="A28" s="51">
        <v>3.09</v>
      </c>
      <c r="B28" s="29" t="s">
        <v>75</v>
      </c>
      <c r="C28" s="24">
        <v>0</v>
      </c>
      <c r="D28" s="20"/>
      <c r="E28" s="20"/>
      <c r="F28" s="26">
        <v>0</v>
      </c>
      <c r="G28" s="21"/>
      <c r="H28" s="24">
        <f t="shared" si="0"/>
        <v>0</v>
      </c>
      <c r="K28" s="28"/>
    </row>
    <row r="29" spans="1:11" ht="57">
      <c r="A29" s="51">
        <v>3.1</v>
      </c>
      <c r="B29" s="29" t="s">
        <v>101</v>
      </c>
      <c r="C29" s="24">
        <v>0</v>
      </c>
      <c r="D29" s="20"/>
      <c r="E29" s="20"/>
      <c r="F29" s="26">
        <v>0</v>
      </c>
      <c r="G29" s="21"/>
      <c r="H29" s="24">
        <f t="shared" si="0"/>
        <v>0</v>
      </c>
      <c r="K29" s="28"/>
    </row>
    <row r="30" spans="1:11" ht="28.5">
      <c r="A30" s="51">
        <v>3.11</v>
      </c>
      <c r="B30" s="29" t="s">
        <v>56</v>
      </c>
      <c r="C30" s="24">
        <v>0</v>
      </c>
      <c r="D30" s="20"/>
      <c r="E30" s="20"/>
      <c r="F30" s="26">
        <v>0</v>
      </c>
      <c r="G30" s="21"/>
      <c r="H30" s="24">
        <f t="shared" si="0"/>
        <v>0</v>
      </c>
      <c r="K30" s="28"/>
    </row>
    <row r="31" spans="1:11" ht="28.5">
      <c r="A31" s="51">
        <v>3.12</v>
      </c>
      <c r="B31" s="29" t="s">
        <v>102</v>
      </c>
      <c r="C31" s="24">
        <v>0</v>
      </c>
      <c r="D31" s="20"/>
      <c r="E31" s="20"/>
      <c r="F31" s="26">
        <v>0</v>
      </c>
      <c r="G31" s="21"/>
      <c r="H31" s="24">
        <f t="shared" si="0"/>
        <v>0</v>
      </c>
      <c r="K31" s="28"/>
    </row>
    <row r="32" spans="1:11" ht="15">
      <c r="A32" s="51"/>
      <c r="B32" s="50"/>
      <c r="C32" s="24"/>
      <c r="D32" s="20"/>
      <c r="E32" s="20"/>
      <c r="F32" s="26"/>
      <c r="G32" s="21"/>
      <c r="H32" s="24"/>
      <c r="K32" s="28"/>
    </row>
    <row r="33" spans="1:11" ht="15">
      <c r="A33" s="56">
        <v>4</v>
      </c>
      <c r="B33" s="57" t="s">
        <v>36</v>
      </c>
      <c r="C33" s="58"/>
      <c r="D33" s="59"/>
      <c r="E33" s="59"/>
      <c r="F33" s="60"/>
      <c r="G33" s="61"/>
      <c r="H33" s="58"/>
      <c r="K33" s="28"/>
    </row>
    <row r="34" spans="1:11" ht="57">
      <c r="A34" s="51">
        <v>4.01</v>
      </c>
      <c r="B34" s="29" t="s">
        <v>103</v>
      </c>
      <c r="C34" s="24">
        <v>0</v>
      </c>
      <c r="D34" s="20"/>
      <c r="E34" s="20"/>
      <c r="F34" s="26">
        <v>0</v>
      </c>
      <c r="G34" s="21"/>
      <c r="H34" s="24">
        <f>ROUND(C34*F34,2)</f>
        <v>0</v>
      </c>
      <c r="K34" s="28"/>
    </row>
    <row r="35" spans="1:11" ht="57">
      <c r="A35" s="51">
        <v>4.01</v>
      </c>
      <c r="B35" s="29" t="s">
        <v>105</v>
      </c>
      <c r="C35" s="24">
        <v>0</v>
      </c>
      <c r="D35" s="20"/>
      <c r="E35" s="20"/>
      <c r="F35" s="26">
        <v>0</v>
      </c>
      <c r="G35" s="21"/>
      <c r="H35" s="24">
        <f>ROUND(C35*F35,2)</f>
        <v>0</v>
      </c>
      <c r="K35" s="28"/>
    </row>
    <row r="36" spans="1:11" ht="14.25">
      <c r="A36" s="51">
        <v>4.02</v>
      </c>
      <c r="B36" s="29" t="s">
        <v>75</v>
      </c>
      <c r="C36" s="24">
        <v>0</v>
      </c>
      <c r="D36" s="20"/>
      <c r="E36" s="20"/>
      <c r="F36" s="26">
        <v>0</v>
      </c>
      <c r="G36" s="21"/>
      <c r="H36" s="24">
        <f>ROUND(C36*F36,2)</f>
        <v>0</v>
      </c>
      <c r="K36" s="28"/>
    </row>
    <row r="37" spans="1:11" ht="14.25">
      <c r="A37" s="51">
        <v>4.03</v>
      </c>
      <c r="B37" s="29" t="s">
        <v>104</v>
      </c>
      <c r="C37" s="24">
        <v>0</v>
      </c>
      <c r="D37" s="20"/>
      <c r="E37" s="20"/>
      <c r="F37" s="26">
        <v>0</v>
      </c>
      <c r="G37" s="21"/>
      <c r="H37" s="24">
        <f>ROUND(C37*F37,2)</f>
        <v>0</v>
      </c>
      <c r="K37" s="28"/>
    </row>
    <row r="38" spans="1:11" ht="14.25">
      <c r="A38" s="51"/>
      <c r="B38" s="29"/>
      <c r="C38" s="24"/>
      <c r="D38" s="20"/>
      <c r="E38" s="20"/>
      <c r="F38" s="26"/>
      <c r="G38" s="21"/>
      <c r="H38" s="24"/>
      <c r="K38" s="28"/>
    </row>
    <row r="39" spans="1:11" ht="15">
      <c r="A39" s="56">
        <v>5</v>
      </c>
      <c r="B39" s="57" t="s">
        <v>42</v>
      </c>
      <c r="C39" s="58"/>
      <c r="D39" s="59"/>
      <c r="E39" s="59"/>
      <c r="F39" s="60"/>
      <c r="G39" s="61"/>
      <c r="H39" s="58"/>
      <c r="K39" s="28"/>
    </row>
    <row r="40" spans="1:11" ht="28.5">
      <c r="A40" s="51">
        <v>5.01</v>
      </c>
      <c r="B40" s="29" t="s">
        <v>45</v>
      </c>
      <c r="C40" s="24">
        <v>0</v>
      </c>
      <c r="D40" s="20"/>
      <c r="E40" s="20"/>
      <c r="F40" s="26">
        <v>0</v>
      </c>
      <c r="G40" s="21"/>
      <c r="H40" s="24">
        <f aca="true" t="shared" si="1" ref="H40:H45">ROUND(C40*F40,2)</f>
        <v>0</v>
      </c>
      <c r="K40" s="28"/>
    </row>
    <row r="41" spans="1:11" ht="14.25">
      <c r="A41" s="51">
        <v>5.02</v>
      </c>
      <c r="B41" s="29" t="s">
        <v>106</v>
      </c>
      <c r="C41" s="24">
        <v>0</v>
      </c>
      <c r="D41" s="20"/>
      <c r="E41" s="20"/>
      <c r="F41" s="26">
        <v>0</v>
      </c>
      <c r="G41" s="21"/>
      <c r="H41" s="24">
        <f t="shared" si="1"/>
        <v>0</v>
      </c>
      <c r="K41" s="28"/>
    </row>
    <row r="42" spans="1:11" ht="42.75">
      <c r="A42" s="51">
        <v>5.03</v>
      </c>
      <c r="B42" s="29" t="s">
        <v>110</v>
      </c>
      <c r="C42" s="24">
        <v>0</v>
      </c>
      <c r="D42" s="20"/>
      <c r="E42" s="20"/>
      <c r="F42" s="26">
        <v>0</v>
      </c>
      <c r="G42" s="21"/>
      <c r="H42" s="24">
        <f t="shared" si="1"/>
        <v>0</v>
      </c>
      <c r="K42" s="28"/>
    </row>
    <row r="43" spans="1:11" ht="14.25">
      <c r="A43" s="51">
        <v>5.04</v>
      </c>
      <c r="B43" s="29" t="s">
        <v>107</v>
      </c>
      <c r="C43" s="24">
        <v>0</v>
      </c>
      <c r="D43" s="20"/>
      <c r="E43" s="20"/>
      <c r="F43" s="26">
        <v>0</v>
      </c>
      <c r="G43" s="21"/>
      <c r="H43" s="24">
        <f t="shared" si="1"/>
        <v>0</v>
      </c>
      <c r="K43" s="28"/>
    </row>
    <row r="44" spans="1:11" ht="14.25">
      <c r="A44" s="51">
        <v>5.05</v>
      </c>
      <c r="B44" s="29" t="s">
        <v>75</v>
      </c>
      <c r="C44" s="24">
        <v>0</v>
      </c>
      <c r="D44" s="20"/>
      <c r="E44" s="20"/>
      <c r="F44" s="26">
        <v>0</v>
      </c>
      <c r="G44" s="21"/>
      <c r="H44" s="24">
        <f t="shared" si="1"/>
        <v>0</v>
      </c>
      <c r="K44" s="28"/>
    </row>
    <row r="45" spans="1:11" ht="28.5">
      <c r="A45" s="51">
        <v>5.06</v>
      </c>
      <c r="B45" s="29" t="s">
        <v>108</v>
      </c>
      <c r="C45" s="24">
        <v>0</v>
      </c>
      <c r="D45" s="20"/>
      <c r="E45" s="20"/>
      <c r="F45" s="26">
        <v>0</v>
      </c>
      <c r="G45" s="21"/>
      <c r="H45" s="24">
        <f t="shared" si="1"/>
        <v>0</v>
      </c>
      <c r="K45" s="28"/>
    </row>
    <row r="46" spans="1:11" ht="14.25">
      <c r="A46" s="51"/>
      <c r="B46" s="29"/>
      <c r="C46" s="24"/>
      <c r="D46" s="20"/>
      <c r="E46" s="20"/>
      <c r="F46" s="26"/>
      <c r="G46" s="21"/>
      <c r="H46" s="24"/>
      <c r="K46" s="28"/>
    </row>
    <row r="47" spans="1:11" ht="15">
      <c r="A47" s="56">
        <v>6</v>
      </c>
      <c r="B47" s="57" t="s">
        <v>39</v>
      </c>
      <c r="C47" s="58"/>
      <c r="D47" s="59"/>
      <c r="E47" s="59"/>
      <c r="F47" s="60"/>
      <c r="G47" s="61"/>
      <c r="H47" s="58"/>
      <c r="K47" s="28"/>
    </row>
    <row r="48" spans="1:11" ht="42.75">
      <c r="A48" s="51">
        <v>6.01</v>
      </c>
      <c r="B48" s="29" t="s">
        <v>109</v>
      </c>
      <c r="C48" s="24">
        <v>0</v>
      </c>
      <c r="D48" s="20"/>
      <c r="E48" s="20"/>
      <c r="F48" s="26">
        <v>0</v>
      </c>
      <c r="G48" s="21"/>
      <c r="H48" s="24">
        <f>ROUND(C48*F48,2)</f>
        <v>0</v>
      </c>
      <c r="K48" s="28"/>
    </row>
    <row r="49" spans="1:11" ht="14.25">
      <c r="A49" s="51">
        <v>6.02</v>
      </c>
      <c r="B49" s="29" t="s">
        <v>98</v>
      </c>
      <c r="C49" s="24">
        <v>0</v>
      </c>
      <c r="D49" s="20"/>
      <c r="E49" s="20"/>
      <c r="F49" s="26">
        <v>0</v>
      </c>
      <c r="G49" s="21"/>
      <c r="H49" s="24">
        <f>ROUND(C49*F49,2)</f>
        <v>0</v>
      </c>
      <c r="K49" s="28"/>
    </row>
    <row r="50" spans="1:11" ht="14.25">
      <c r="A50" s="51"/>
      <c r="B50" s="29"/>
      <c r="C50" s="24"/>
      <c r="D50" s="20"/>
      <c r="E50" s="20"/>
      <c r="F50" s="26"/>
      <c r="G50" s="21"/>
      <c r="H50" s="24"/>
      <c r="K50" s="28"/>
    </row>
    <row r="51" spans="1:11" ht="15">
      <c r="A51" s="56">
        <v>7</v>
      </c>
      <c r="B51" s="57" t="s">
        <v>40</v>
      </c>
      <c r="C51" s="58"/>
      <c r="D51" s="59"/>
      <c r="E51" s="59"/>
      <c r="F51" s="60"/>
      <c r="G51" s="61"/>
      <c r="H51" s="58"/>
      <c r="K51" s="28"/>
    </row>
    <row r="52" spans="1:11" ht="14.25">
      <c r="A52" s="51">
        <v>7.01</v>
      </c>
      <c r="B52" s="29" t="s">
        <v>51</v>
      </c>
      <c r="C52" s="24">
        <v>0</v>
      </c>
      <c r="D52" s="20"/>
      <c r="E52" s="20"/>
      <c r="F52" s="26">
        <v>0</v>
      </c>
      <c r="G52" s="21"/>
      <c r="H52" s="24">
        <f aca="true" t="shared" si="2" ref="H52:H58">ROUND(C52*F52,2)</f>
        <v>0</v>
      </c>
      <c r="K52" s="28"/>
    </row>
    <row r="53" spans="1:11" ht="14.25">
      <c r="A53" s="51">
        <v>7.02</v>
      </c>
      <c r="B53" s="29" t="s">
        <v>55</v>
      </c>
      <c r="C53" s="24">
        <v>0</v>
      </c>
      <c r="D53" s="20"/>
      <c r="E53" s="20"/>
      <c r="F53" s="26">
        <v>0</v>
      </c>
      <c r="G53" s="21"/>
      <c r="H53" s="24">
        <f t="shared" si="2"/>
        <v>0</v>
      </c>
      <c r="K53" s="28"/>
    </row>
    <row r="54" spans="1:11" ht="42.75">
      <c r="A54" s="51">
        <v>7.03</v>
      </c>
      <c r="B54" s="29" t="s">
        <v>109</v>
      </c>
      <c r="C54" s="24">
        <v>0</v>
      </c>
      <c r="D54" s="20"/>
      <c r="E54" s="20"/>
      <c r="F54" s="26">
        <v>0</v>
      </c>
      <c r="G54" s="21"/>
      <c r="H54" s="24">
        <f t="shared" si="2"/>
        <v>0</v>
      </c>
      <c r="K54" s="28"/>
    </row>
    <row r="55" spans="1:11" ht="42.75">
      <c r="A55" s="51">
        <v>7.04</v>
      </c>
      <c r="B55" s="29" t="s">
        <v>111</v>
      </c>
      <c r="C55" s="24">
        <v>0</v>
      </c>
      <c r="D55" s="20"/>
      <c r="E55" s="20"/>
      <c r="F55" s="26">
        <v>0</v>
      </c>
      <c r="G55" s="21"/>
      <c r="H55" s="24">
        <f t="shared" si="2"/>
        <v>0</v>
      </c>
      <c r="K55" s="28"/>
    </row>
    <row r="56" spans="1:11" ht="28.5">
      <c r="A56" s="51">
        <v>7.05</v>
      </c>
      <c r="B56" s="29" t="s">
        <v>99</v>
      </c>
      <c r="C56" s="24">
        <v>0</v>
      </c>
      <c r="D56" s="20"/>
      <c r="E56" s="20"/>
      <c r="F56" s="26">
        <v>0</v>
      </c>
      <c r="G56" s="21"/>
      <c r="H56" s="24">
        <f t="shared" si="2"/>
        <v>0</v>
      </c>
      <c r="K56" s="28"/>
    </row>
    <row r="57" spans="1:11" ht="28.5">
      <c r="A57" s="51">
        <v>7.06</v>
      </c>
      <c r="B57" s="29" t="s">
        <v>100</v>
      </c>
      <c r="C57" s="24">
        <v>0</v>
      </c>
      <c r="D57" s="20"/>
      <c r="E57" s="20"/>
      <c r="F57" s="26">
        <v>0</v>
      </c>
      <c r="G57" s="21"/>
      <c r="H57" s="24">
        <f t="shared" si="2"/>
        <v>0</v>
      </c>
      <c r="K57" s="28"/>
    </row>
    <row r="58" spans="1:11" ht="14.25">
      <c r="A58" s="51">
        <v>7.07</v>
      </c>
      <c r="B58" s="29" t="s">
        <v>98</v>
      </c>
      <c r="C58" s="24">
        <v>0</v>
      </c>
      <c r="D58" s="20"/>
      <c r="E58" s="20"/>
      <c r="F58" s="26">
        <v>0</v>
      </c>
      <c r="G58" s="21"/>
      <c r="H58" s="24">
        <f t="shared" si="2"/>
        <v>0</v>
      </c>
      <c r="K58" s="28"/>
    </row>
    <row r="59" spans="1:11" ht="14.25">
      <c r="A59" s="51"/>
      <c r="B59" s="29"/>
      <c r="C59" s="24"/>
      <c r="D59" s="20"/>
      <c r="E59" s="20"/>
      <c r="F59" s="26"/>
      <c r="G59" s="21"/>
      <c r="H59" s="24"/>
      <c r="K59" s="28"/>
    </row>
    <row r="60" spans="1:11" ht="15">
      <c r="A60" s="56">
        <v>8</v>
      </c>
      <c r="B60" s="57" t="s">
        <v>41</v>
      </c>
      <c r="C60" s="58"/>
      <c r="D60" s="59"/>
      <c r="E60" s="59"/>
      <c r="F60" s="60"/>
      <c r="G60" s="61"/>
      <c r="H60" s="58"/>
      <c r="K60" s="28"/>
    </row>
    <row r="61" spans="1:11" ht="42.75">
      <c r="A61" s="51">
        <v>8.01</v>
      </c>
      <c r="B61" s="29" t="s">
        <v>109</v>
      </c>
      <c r="C61" s="24">
        <v>0</v>
      </c>
      <c r="D61" s="20"/>
      <c r="E61" s="20"/>
      <c r="F61" s="26">
        <v>0</v>
      </c>
      <c r="G61" s="21"/>
      <c r="H61" s="24">
        <f>ROUND(C61*F61,2)</f>
        <v>0</v>
      </c>
      <c r="K61" s="28"/>
    </row>
    <row r="62" spans="1:11" ht="14.25">
      <c r="A62" s="51">
        <v>8.02</v>
      </c>
      <c r="B62" s="29" t="s">
        <v>50</v>
      </c>
      <c r="C62" s="24">
        <v>0</v>
      </c>
      <c r="D62" s="20"/>
      <c r="E62" s="20"/>
      <c r="F62" s="26">
        <v>0</v>
      </c>
      <c r="G62" s="21"/>
      <c r="H62" s="24">
        <f>ROUND(C62*F62,2)</f>
        <v>0</v>
      </c>
      <c r="K62" s="28"/>
    </row>
    <row r="63" spans="1:11" ht="14.25">
      <c r="A63" s="51"/>
      <c r="B63" s="29"/>
      <c r="C63" s="24"/>
      <c r="D63" s="20"/>
      <c r="E63" s="20"/>
      <c r="F63" s="26"/>
      <c r="G63" s="21"/>
      <c r="H63" s="24"/>
      <c r="K63" s="28"/>
    </row>
    <row r="64" spans="1:11" ht="15">
      <c r="A64" s="56">
        <v>9</v>
      </c>
      <c r="B64" s="57" t="s">
        <v>38</v>
      </c>
      <c r="C64" s="58"/>
      <c r="D64" s="59"/>
      <c r="E64" s="59"/>
      <c r="F64" s="60"/>
      <c r="G64" s="61"/>
      <c r="H64" s="58"/>
      <c r="K64" s="28"/>
    </row>
    <row r="65" spans="1:11" ht="57">
      <c r="A65" s="51">
        <v>9.01</v>
      </c>
      <c r="B65" s="29" t="s">
        <v>112</v>
      </c>
      <c r="C65" s="24">
        <v>0</v>
      </c>
      <c r="D65" s="20"/>
      <c r="E65" s="20"/>
      <c r="F65" s="26">
        <v>0</v>
      </c>
      <c r="G65" s="21"/>
      <c r="H65" s="24">
        <f>ROUND(C65*F65,2)</f>
        <v>0</v>
      </c>
      <c r="K65" s="28"/>
    </row>
    <row r="66" spans="1:11" ht="14.25">
      <c r="A66" s="51"/>
      <c r="B66" s="29"/>
      <c r="C66" s="24"/>
      <c r="D66" s="20"/>
      <c r="E66" s="20"/>
      <c r="F66" s="26"/>
      <c r="G66" s="21"/>
      <c r="H66" s="24"/>
      <c r="K66" s="28"/>
    </row>
    <row r="67" spans="1:11" ht="15">
      <c r="A67" s="56">
        <v>10</v>
      </c>
      <c r="B67" s="57" t="s">
        <v>43</v>
      </c>
      <c r="C67" s="58"/>
      <c r="D67" s="59"/>
      <c r="E67" s="59"/>
      <c r="F67" s="60"/>
      <c r="G67" s="61"/>
      <c r="H67" s="58"/>
      <c r="K67" s="28"/>
    </row>
    <row r="68" spans="1:11" ht="14.25">
      <c r="A68" s="51">
        <v>10.01</v>
      </c>
      <c r="B68" s="29" t="s">
        <v>57</v>
      </c>
      <c r="C68" s="24">
        <v>0</v>
      </c>
      <c r="D68" s="20"/>
      <c r="E68" s="20"/>
      <c r="F68" s="26">
        <v>0</v>
      </c>
      <c r="G68" s="21"/>
      <c r="H68" s="24">
        <f>ROUND(C68*F68,2)</f>
        <v>0</v>
      </c>
      <c r="K68" s="28"/>
    </row>
    <row r="69" spans="1:11" ht="57">
      <c r="A69" s="51">
        <v>10.02</v>
      </c>
      <c r="B69" s="29" t="s">
        <v>113</v>
      </c>
      <c r="C69" s="24">
        <v>0</v>
      </c>
      <c r="D69" s="20"/>
      <c r="E69" s="20"/>
      <c r="F69" s="26">
        <v>0</v>
      </c>
      <c r="G69" s="21"/>
      <c r="H69" s="24">
        <f>ROUND(C69*F69,2)</f>
        <v>0</v>
      </c>
      <c r="K69" s="28"/>
    </row>
    <row r="70" spans="1:11" ht="14.25">
      <c r="A70" s="51">
        <v>10.03</v>
      </c>
      <c r="B70" s="29" t="s">
        <v>58</v>
      </c>
      <c r="C70" s="24">
        <v>0</v>
      </c>
      <c r="D70" s="20"/>
      <c r="E70" s="20"/>
      <c r="F70" s="26">
        <v>0</v>
      </c>
      <c r="G70" s="21"/>
      <c r="H70" s="24">
        <f>ROUND(C70*F70,2)</f>
        <v>0</v>
      </c>
      <c r="K70" s="28"/>
    </row>
    <row r="71" spans="1:11" ht="14.25">
      <c r="A71" s="51"/>
      <c r="B71" s="29"/>
      <c r="C71" s="24"/>
      <c r="D71" s="20"/>
      <c r="E71" s="20"/>
      <c r="F71" s="26"/>
      <c r="G71" s="21"/>
      <c r="H71" s="24"/>
      <c r="K71" s="28"/>
    </row>
    <row r="72" spans="1:11" ht="15">
      <c r="A72" s="56">
        <v>11</v>
      </c>
      <c r="B72" s="57" t="s">
        <v>44</v>
      </c>
      <c r="C72" s="58"/>
      <c r="D72" s="59"/>
      <c r="E72" s="59"/>
      <c r="F72" s="60"/>
      <c r="G72" s="61"/>
      <c r="H72" s="58"/>
      <c r="K72" s="28"/>
    </row>
    <row r="73" spans="1:11" ht="71.25">
      <c r="A73" s="51">
        <v>11.01</v>
      </c>
      <c r="B73" s="29" t="s">
        <v>114</v>
      </c>
      <c r="C73" s="24">
        <v>0</v>
      </c>
      <c r="D73" s="20"/>
      <c r="E73" s="20"/>
      <c r="F73" s="26">
        <v>0</v>
      </c>
      <c r="G73" s="21"/>
      <c r="H73" s="24">
        <f>ROUND(C73*F73,2)</f>
        <v>0</v>
      </c>
      <c r="K73" s="28"/>
    </row>
    <row r="74" spans="1:11" ht="14.25">
      <c r="A74" s="51"/>
      <c r="B74" s="29"/>
      <c r="C74" s="24"/>
      <c r="D74" s="20"/>
      <c r="E74" s="20"/>
      <c r="F74" s="26"/>
      <c r="G74" s="21"/>
      <c r="H74" s="24"/>
      <c r="K74" s="28"/>
    </row>
    <row r="75" spans="1:11" ht="15">
      <c r="A75" s="56">
        <v>12</v>
      </c>
      <c r="B75" s="57" t="s">
        <v>60</v>
      </c>
      <c r="C75" s="58"/>
      <c r="D75" s="59"/>
      <c r="E75" s="59"/>
      <c r="F75" s="60"/>
      <c r="G75" s="61"/>
      <c r="H75" s="58"/>
      <c r="K75" s="28"/>
    </row>
    <row r="76" spans="1:11" ht="14.25">
      <c r="A76" s="51">
        <v>12.01</v>
      </c>
      <c r="B76" s="29" t="s">
        <v>75</v>
      </c>
      <c r="C76" s="24">
        <v>0</v>
      </c>
      <c r="D76" s="20"/>
      <c r="E76" s="20"/>
      <c r="F76" s="26">
        <v>0</v>
      </c>
      <c r="G76" s="21"/>
      <c r="H76" s="24">
        <f>ROUND(C76*F76,2)</f>
        <v>0</v>
      </c>
      <c r="K76" s="28"/>
    </row>
    <row r="77" spans="1:11" ht="14.25">
      <c r="A77" s="51">
        <v>12.02</v>
      </c>
      <c r="B77" s="29" t="s">
        <v>115</v>
      </c>
      <c r="C77" s="24">
        <v>0</v>
      </c>
      <c r="D77" s="20"/>
      <c r="E77" s="20"/>
      <c r="F77" s="26">
        <v>0</v>
      </c>
      <c r="G77" s="21"/>
      <c r="H77" s="24">
        <f>ROUND(C77*F77,2)</f>
        <v>0</v>
      </c>
      <c r="K77" s="28"/>
    </row>
    <row r="78" spans="1:11" ht="14.25">
      <c r="A78" s="51">
        <v>12.03</v>
      </c>
      <c r="B78" s="29" t="s">
        <v>61</v>
      </c>
      <c r="C78" s="24">
        <v>0</v>
      </c>
      <c r="D78" s="20"/>
      <c r="E78" s="20"/>
      <c r="F78" s="26">
        <v>0</v>
      </c>
      <c r="G78" s="21"/>
      <c r="H78" s="24">
        <f>ROUND(C78*F78,2)</f>
        <v>0</v>
      </c>
      <c r="K78" s="28"/>
    </row>
    <row r="79" spans="1:11" ht="57">
      <c r="A79" s="51">
        <v>12.04</v>
      </c>
      <c r="B79" s="29" t="s">
        <v>116</v>
      </c>
      <c r="C79" s="24">
        <v>0</v>
      </c>
      <c r="D79" s="20"/>
      <c r="E79" s="20"/>
      <c r="F79" s="26">
        <v>0</v>
      </c>
      <c r="G79" s="21"/>
      <c r="H79" s="24">
        <f>ROUND(C79*F79,2)</f>
        <v>0</v>
      </c>
      <c r="K79" s="28"/>
    </row>
    <row r="80" spans="1:11" ht="57">
      <c r="A80" s="51">
        <v>12.05</v>
      </c>
      <c r="B80" s="29" t="s">
        <v>65</v>
      </c>
      <c r="C80" s="24"/>
      <c r="D80" s="20"/>
      <c r="E80" s="20"/>
      <c r="F80" s="26"/>
      <c r="G80" s="21"/>
      <c r="H80" s="24"/>
      <c r="K80" s="28"/>
    </row>
    <row r="81" spans="1:11" ht="14.25">
      <c r="A81" s="51"/>
      <c r="B81" s="29"/>
      <c r="C81" s="24"/>
      <c r="D81" s="20"/>
      <c r="E81" s="20"/>
      <c r="F81" s="26"/>
      <c r="G81" s="21"/>
      <c r="H81" s="24"/>
      <c r="K81" s="28"/>
    </row>
    <row r="82" spans="1:11" ht="15">
      <c r="A82" s="56">
        <v>13</v>
      </c>
      <c r="B82" s="57" t="s">
        <v>62</v>
      </c>
      <c r="C82" s="58"/>
      <c r="D82" s="59"/>
      <c r="E82" s="59"/>
      <c r="F82" s="60"/>
      <c r="G82" s="61"/>
      <c r="H82" s="58"/>
      <c r="K82" s="28"/>
    </row>
    <row r="83" spans="1:11" ht="42.75">
      <c r="A83" s="51">
        <v>13.01</v>
      </c>
      <c r="B83" s="29" t="s">
        <v>117</v>
      </c>
      <c r="C83" s="24">
        <v>0</v>
      </c>
      <c r="D83" s="20"/>
      <c r="E83" s="20"/>
      <c r="F83" s="26">
        <v>0</v>
      </c>
      <c r="G83" s="21"/>
      <c r="H83" s="24">
        <f>ROUND(C83*F83,2)</f>
        <v>0</v>
      </c>
      <c r="K83" s="28"/>
    </row>
    <row r="84" spans="1:11" ht="42.75">
      <c r="A84" s="51">
        <v>13.02</v>
      </c>
      <c r="B84" s="29" t="s">
        <v>118</v>
      </c>
      <c r="C84" s="24">
        <v>0</v>
      </c>
      <c r="D84" s="20"/>
      <c r="E84" s="20"/>
      <c r="F84" s="26">
        <v>0</v>
      </c>
      <c r="G84" s="21"/>
      <c r="H84" s="24">
        <f>ROUND(C84*F84,2)</f>
        <v>0</v>
      </c>
      <c r="K84" s="28"/>
    </row>
    <row r="85" spans="1:11" ht="14.25">
      <c r="A85" s="51"/>
      <c r="B85" s="29"/>
      <c r="C85" s="24"/>
      <c r="D85" s="20"/>
      <c r="E85" s="20"/>
      <c r="F85" s="26"/>
      <c r="G85" s="21"/>
      <c r="H85" s="24"/>
      <c r="K85" s="28"/>
    </row>
    <row r="86" spans="1:11" ht="15">
      <c r="A86" s="56">
        <v>14</v>
      </c>
      <c r="B86" s="57" t="s">
        <v>64</v>
      </c>
      <c r="C86" s="58"/>
      <c r="D86" s="59"/>
      <c r="E86" s="59"/>
      <c r="F86" s="60"/>
      <c r="G86" s="61"/>
      <c r="H86" s="58"/>
      <c r="K86" s="28"/>
    </row>
    <row r="87" spans="1:11" ht="14.25">
      <c r="A87" s="51">
        <v>14.01</v>
      </c>
      <c r="B87" s="29" t="s">
        <v>51</v>
      </c>
      <c r="C87" s="24">
        <v>0</v>
      </c>
      <c r="D87" s="20"/>
      <c r="E87" s="20"/>
      <c r="F87" s="26">
        <v>0</v>
      </c>
      <c r="G87" s="21"/>
      <c r="H87" s="24">
        <f aca="true" t="shared" si="3" ref="H87:H94">ROUND(C87*F87,2)</f>
        <v>0</v>
      </c>
      <c r="K87" s="28"/>
    </row>
    <row r="88" spans="1:11" ht="42.75">
      <c r="A88" s="51">
        <v>14.02</v>
      </c>
      <c r="B88" s="29" t="s">
        <v>63</v>
      </c>
      <c r="C88" s="24">
        <v>0</v>
      </c>
      <c r="D88" s="20"/>
      <c r="E88" s="20"/>
      <c r="F88" s="26">
        <v>0</v>
      </c>
      <c r="G88" s="21"/>
      <c r="H88" s="24">
        <f t="shared" si="3"/>
        <v>0</v>
      </c>
      <c r="K88" s="28"/>
    </row>
    <row r="89" spans="1:11" ht="42.75">
      <c r="A89" s="51">
        <v>14.03</v>
      </c>
      <c r="B89" s="29" t="s">
        <v>119</v>
      </c>
      <c r="C89" s="24">
        <v>0</v>
      </c>
      <c r="D89" s="20"/>
      <c r="E89" s="20"/>
      <c r="F89" s="26">
        <v>0</v>
      </c>
      <c r="G89" s="21"/>
      <c r="H89" s="24">
        <f t="shared" si="3"/>
        <v>0</v>
      </c>
      <c r="K89" s="28"/>
    </row>
    <row r="90" spans="1:11" ht="57">
      <c r="A90" s="51">
        <v>14.04</v>
      </c>
      <c r="B90" s="29" t="s">
        <v>152</v>
      </c>
      <c r="C90" s="24">
        <v>0</v>
      </c>
      <c r="D90" s="20"/>
      <c r="E90" s="20"/>
      <c r="F90" s="26">
        <v>0</v>
      </c>
      <c r="G90" s="21"/>
      <c r="H90" s="24">
        <f t="shared" si="3"/>
        <v>0</v>
      </c>
      <c r="K90" s="28"/>
    </row>
    <row r="91" spans="1:11" ht="42.75">
      <c r="A91" s="51">
        <v>14.05</v>
      </c>
      <c r="B91" s="29" t="s">
        <v>153</v>
      </c>
      <c r="C91" s="24">
        <v>0</v>
      </c>
      <c r="D91" s="20"/>
      <c r="E91" s="20"/>
      <c r="F91" s="26">
        <v>0</v>
      </c>
      <c r="G91" s="21"/>
      <c r="H91" s="24">
        <f t="shared" si="3"/>
        <v>0</v>
      </c>
      <c r="K91" s="28"/>
    </row>
    <row r="92" spans="1:11" ht="14.25">
      <c r="A92" s="51">
        <v>14.06</v>
      </c>
      <c r="B92" s="53" t="s">
        <v>120</v>
      </c>
      <c r="C92" s="24">
        <v>0</v>
      </c>
      <c r="D92" s="20"/>
      <c r="E92" s="20"/>
      <c r="F92" s="26">
        <v>0</v>
      </c>
      <c r="G92" s="21"/>
      <c r="H92" s="24">
        <f t="shared" si="3"/>
        <v>0</v>
      </c>
      <c r="K92" s="28"/>
    </row>
    <row r="93" spans="1:11" ht="42.75">
      <c r="A93" s="51">
        <v>14.07</v>
      </c>
      <c r="B93" s="53" t="s">
        <v>121</v>
      </c>
      <c r="C93" s="24">
        <v>0</v>
      </c>
      <c r="D93" s="20"/>
      <c r="E93" s="20"/>
      <c r="F93" s="26">
        <v>0</v>
      </c>
      <c r="G93" s="21"/>
      <c r="H93" s="24">
        <f t="shared" si="3"/>
        <v>0</v>
      </c>
      <c r="K93" s="28"/>
    </row>
    <row r="94" spans="1:11" ht="28.5">
      <c r="A94" s="51">
        <v>14.08</v>
      </c>
      <c r="B94" s="53" t="s">
        <v>81</v>
      </c>
      <c r="C94" s="24">
        <v>0</v>
      </c>
      <c r="D94" s="20"/>
      <c r="E94" s="20"/>
      <c r="F94" s="26">
        <v>0</v>
      </c>
      <c r="G94" s="21"/>
      <c r="H94" s="24">
        <f t="shared" si="3"/>
        <v>0</v>
      </c>
      <c r="K94" s="28"/>
    </row>
    <row r="95" spans="1:11" ht="14.25">
      <c r="A95" s="51"/>
      <c r="B95" s="29"/>
      <c r="C95" s="24"/>
      <c r="D95" s="20"/>
      <c r="E95" s="20"/>
      <c r="F95" s="26"/>
      <c r="G95" s="21"/>
      <c r="H95" s="24"/>
      <c r="K95" s="28"/>
    </row>
    <row r="96" spans="1:11" ht="15">
      <c r="A96" s="56">
        <v>15</v>
      </c>
      <c r="B96" s="57" t="s">
        <v>76</v>
      </c>
      <c r="C96" s="58"/>
      <c r="D96" s="59"/>
      <c r="E96" s="59"/>
      <c r="F96" s="60"/>
      <c r="G96" s="61"/>
      <c r="H96" s="58"/>
      <c r="K96" s="28"/>
    </row>
    <row r="97" spans="1:11" ht="28.5">
      <c r="A97" s="51">
        <v>15.01</v>
      </c>
      <c r="B97" s="29" t="s">
        <v>122</v>
      </c>
      <c r="C97" s="24">
        <v>0</v>
      </c>
      <c r="D97" s="20"/>
      <c r="E97" s="20"/>
      <c r="F97" s="26">
        <v>0</v>
      </c>
      <c r="G97" s="21"/>
      <c r="H97" s="24">
        <f aca="true" t="shared" si="4" ref="H97:H103">ROUND(C97*F97,2)</f>
        <v>0</v>
      </c>
      <c r="K97" s="28"/>
    </row>
    <row r="98" spans="1:11" ht="28.5">
      <c r="A98" s="51">
        <v>15.02</v>
      </c>
      <c r="B98" s="29" t="s">
        <v>74</v>
      </c>
      <c r="C98" s="24">
        <v>0</v>
      </c>
      <c r="D98" s="20"/>
      <c r="E98" s="20"/>
      <c r="F98" s="26">
        <v>0</v>
      </c>
      <c r="G98" s="21"/>
      <c r="H98" s="24">
        <f t="shared" si="4"/>
        <v>0</v>
      </c>
      <c r="K98" s="28"/>
    </row>
    <row r="99" spans="1:11" ht="42.75">
      <c r="A99" s="51">
        <v>15.03</v>
      </c>
      <c r="B99" s="29" t="s">
        <v>123</v>
      </c>
      <c r="C99" s="24">
        <v>0</v>
      </c>
      <c r="D99" s="20"/>
      <c r="E99" s="20"/>
      <c r="F99" s="26">
        <v>0</v>
      </c>
      <c r="G99" s="21"/>
      <c r="H99" s="24">
        <f t="shared" si="4"/>
        <v>0</v>
      </c>
      <c r="K99" s="28"/>
    </row>
    <row r="100" spans="1:11" ht="14.25">
      <c r="A100" s="51">
        <v>15.04</v>
      </c>
      <c r="B100" s="53" t="s">
        <v>51</v>
      </c>
      <c r="C100" s="24">
        <v>0</v>
      </c>
      <c r="D100" s="20"/>
      <c r="E100" s="20"/>
      <c r="F100" s="26">
        <v>0</v>
      </c>
      <c r="G100" s="21"/>
      <c r="H100" s="24">
        <f t="shared" si="4"/>
        <v>0</v>
      </c>
      <c r="K100" s="28"/>
    </row>
    <row r="101" spans="1:11" ht="14.25">
      <c r="A101" s="51">
        <v>15.05</v>
      </c>
      <c r="B101" s="53" t="s">
        <v>124</v>
      </c>
      <c r="C101" s="24">
        <v>0</v>
      </c>
      <c r="D101" s="20"/>
      <c r="E101" s="20"/>
      <c r="F101" s="26">
        <v>0</v>
      </c>
      <c r="G101" s="21"/>
      <c r="H101" s="24">
        <f>ROUND(C101*F101,2)</f>
        <v>0</v>
      </c>
      <c r="K101" s="28"/>
    </row>
    <row r="102" spans="1:11" ht="28.5">
      <c r="A102" s="51">
        <v>15.06</v>
      </c>
      <c r="B102" s="53" t="s">
        <v>66</v>
      </c>
      <c r="C102" s="24">
        <v>0</v>
      </c>
      <c r="D102" s="20"/>
      <c r="E102" s="20"/>
      <c r="F102" s="26">
        <v>0</v>
      </c>
      <c r="G102" s="21"/>
      <c r="H102" s="24">
        <f t="shared" si="4"/>
        <v>0</v>
      </c>
      <c r="K102" s="28"/>
    </row>
    <row r="103" spans="1:11" ht="28.5">
      <c r="A103" s="51">
        <v>15.07</v>
      </c>
      <c r="B103" s="29" t="s">
        <v>125</v>
      </c>
      <c r="C103" s="24">
        <v>0</v>
      </c>
      <c r="D103" s="20"/>
      <c r="E103" s="20"/>
      <c r="F103" s="26">
        <v>0</v>
      </c>
      <c r="G103" s="21"/>
      <c r="H103" s="24">
        <f t="shared" si="4"/>
        <v>0</v>
      </c>
      <c r="K103" s="28"/>
    </row>
    <row r="104" spans="1:11" ht="14.25">
      <c r="A104" s="51">
        <v>15.08</v>
      </c>
      <c r="B104" s="29" t="s">
        <v>73</v>
      </c>
      <c r="C104" s="24">
        <v>0</v>
      </c>
      <c r="D104" s="20"/>
      <c r="E104" s="20"/>
      <c r="F104" s="26">
        <v>0</v>
      </c>
      <c r="G104" s="21"/>
      <c r="H104" s="24">
        <f>ROUND(C104*F104,2)</f>
        <v>0</v>
      </c>
      <c r="K104" s="28"/>
    </row>
    <row r="105" spans="1:11" ht="14.25">
      <c r="A105" s="51">
        <v>15.09</v>
      </c>
      <c r="B105" s="29" t="s">
        <v>126</v>
      </c>
      <c r="C105" s="24">
        <v>0</v>
      </c>
      <c r="D105" s="20"/>
      <c r="E105" s="20"/>
      <c r="F105" s="26">
        <v>0</v>
      </c>
      <c r="G105" s="21"/>
      <c r="H105" s="24">
        <f>ROUND(C105*F105,2)</f>
        <v>0</v>
      </c>
      <c r="K105" s="28"/>
    </row>
    <row r="106" spans="1:11" ht="14.25">
      <c r="A106" s="51"/>
      <c r="B106" s="29"/>
      <c r="C106" s="24"/>
      <c r="D106" s="20"/>
      <c r="E106" s="20"/>
      <c r="F106" s="26"/>
      <c r="G106" s="21"/>
      <c r="H106" s="24"/>
      <c r="K106" s="28"/>
    </row>
    <row r="107" spans="1:11" ht="15">
      <c r="A107" s="56">
        <v>16</v>
      </c>
      <c r="B107" s="57" t="s">
        <v>96</v>
      </c>
      <c r="C107" s="58"/>
      <c r="D107" s="59"/>
      <c r="E107" s="59"/>
      <c r="F107" s="60"/>
      <c r="G107" s="61"/>
      <c r="H107" s="58"/>
      <c r="K107" s="28"/>
    </row>
    <row r="108" spans="1:11" ht="28.5">
      <c r="A108" s="51">
        <v>16.01</v>
      </c>
      <c r="B108" s="29" t="s">
        <v>94</v>
      </c>
      <c r="C108" s="24">
        <v>0</v>
      </c>
      <c r="D108" s="20"/>
      <c r="E108" s="20"/>
      <c r="F108" s="26">
        <v>0</v>
      </c>
      <c r="G108" s="21"/>
      <c r="H108" s="24">
        <f>ROUND(C108*F108,2)</f>
        <v>0</v>
      </c>
      <c r="K108" s="28"/>
    </row>
    <row r="109" spans="1:11" ht="14.25">
      <c r="A109" s="51">
        <v>16.02</v>
      </c>
      <c r="B109" s="29" t="s">
        <v>75</v>
      </c>
      <c r="C109" s="24">
        <v>0</v>
      </c>
      <c r="D109" s="20"/>
      <c r="E109" s="20"/>
      <c r="F109" s="26">
        <v>0</v>
      </c>
      <c r="G109" s="21"/>
      <c r="H109" s="24">
        <f>ROUND(C109*F109,2)</f>
        <v>0</v>
      </c>
      <c r="K109" s="28"/>
    </row>
    <row r="110" spans="1:11" ht="57">
      <c r="A110" s="51">
        <v>16.03</v>
      </c>
      <c r="B110" s="29" t="s">
        <v>127</v>
      </c>
      <c r="C110" s="24">
        <v>0</v>
      </c>
      <c r="D110" s="20"/>
      <c r="E110" s="20"/>
      <c r="F110" s="26">
        <v>0</v>
      </c>
      <c r="G110" s="21"/>
      <c r="H110" s="24">
        <f>ROUND(C110*F110,2)</f>
        <v>0</v>
      </c>
      <c r="K110" s="28"/>
    </row>
    <row r="111" spans="1:11" ht="14.25">
      <c r="A111" s="51">
        <v>16.04</v>
      </c>
      <c r="B111" s="29" t="s">
        <v>104</v>
      </c>
      <c r="C111" s="24">
        <v>0</v>
      </c>
      <c r="D111" s="20"/>
      <c r="E111" s="20"/>
      <c r="F111" s="26">
        <v>0</v>
      </c>
      <c r="G111" s="21"/>
      <c r="H111" s="24">
        <f aca="true" t="shared" si="5" ref="H111:H117">ROUND(C111*F111,2)</f>
        <v>0</v>
      </c>
      <c r="K111" s="28"/>
    </row>
    <row r="112" spans="1:11" ht="14.25">
      <c r="A112" s="51">
        <v>16.05</v>
      </c>
      <c r="B112" s="29" t="s">
        <v>88</v>
      </c>
      <c r="C112" s="24">
        <v>0</v>
      </c>
      <c r="D112" s="20"/>
      <c r="E112" s="20"/>
      <c r="F112" s="26">
        <v>0</v>
      </c>
      <c r="G112" s="21"/>
      <c r="H112" s="24">
        <f t="shared" si="5"/>
        <v>0</v>
      </c>
      <c r="K112" s="28"/>
    </row>
    <row r="113" spans="1:11" ht="28.5">
      <c r="A113" s="51">
        <v>16.06</v>
      </c>
      <c r="B113" s="29" t="s">
        <v>89</v>
      </c>
      <c r="C113" s="24">
        <v>0</v>
      </c>
      <c r="D113" s="20"/>
      <c r="E113" s="20"/>
      <c r="F113" s="26">
        <v>0</v>
      </c>
      <c r="G113" s="21"/>
      <c r="H113" s="24">
        <f t="shared" si="5"/>
        <v>0</v>
      </c>
      <c r="K113" s="28"/>
    </row>
    <row r="114" spans="1:11" ht="42.75">
      <c r="A114" s="51">
        <v>16.07</v>
      </c>
      <c r="B114" s="29" t="s">
        <v>95</v>
      </c>
      <c r="C114" s="24">
        <v>0</v>
      </c>
      <c r="D114" s="20"/>
      <c r="E114" s="20"/>
      <c r="F114" s="26">
        <v>0</v>
      </c>
      <c r="G114" s="21"/>
      <c r="H114" s="24">
        <f t="shared" si="5"/>
        <v>0</v>
      </c>
      <c r="K114" s="28"/>
    </row>
    <row r="115" spans="1:11" ht="14.25">
      <c r="A115" s="51">
        <v>16.08</v>
      </c>
      <c r="B115" s="29" t="s">
        <v>128</v>
      </c>
      <c r="C115" s="24">
        <v>0</v>
      </c>
      <c r="D115" s="20"/>
      <c r="E115" s="20"/>
      <c r="F115" s="26">
        <v>0</v>
      </c>
      <c r="G115" s="21"/>
      <c r="H115" s="24">
        <f t="shared" si="5"/>
        <v>0</v>
      </c>
      <c r="K115" s="28"/>
    </row>
    <row r="116" spans="1:11" ht="42.75">
      <c r="A116" s="51">
        <v>16.09</v>
      </c>
      <c r="B116" s="29" t="s">
        <v>90</v>
      </c>
      <c r="C116" s="24">
        <v>0</v>
      </c>
      <c r="D116" s="20"/>
      <c r="E116" s="20"/>
      <c r="F116" s="26">
        <v>0</v>
      </c>
      <c r="G116" s="21"/>
      <c r="H116" s="24">
        <f t="shared" si="5"/>
        <v>0</v>
      </c>
      <c r="K116" s="28"/>
    </row>
    <row r="117" spans="1:11" ht="42.75">
      <c r="A117" s="51">
        <v>16.1</v>
      </c>
      <c r="B117" s="29" t="s">
        <v>129</v>
      </c>
      <c r="C117" s="24">
        <v>0</v>
      </c>
      <c r="D117" s="20"/>
      <c r="E117" s="20"/>
      <c r="F117" s="26">
        <v>0</v>
      </c>
      <c r="G117" s="21"/>
      <c r="H117" s="24">
        <f t="shared" si="5"/>
        <v>0</v>
      </c>
      <c r="K117" s="28"/>
    </row>
    <row r="118" spans="1:11" ht="57">
      <c r="A118" s="51">
        <v>16.11</v>
      </c>
      <c r="B118" s="29" t="s">
        <v>157</v>
      </c>
      <c r="C118" s="24">
        <v>0</v>
      </c>
      <c r="D118" s="20"/>
      <c r="E118" s="20"/>
      <c r="F118" s="26">
        <v>0</v>
      </c>
      <c r="G118" s="21"/>
      <c r="H118" s="24">
        <f>ROUND(C118*F118,2)</f>
        <v>0</v>
      </c>
      <c r="K118" s="28"/>
    </row>
    <row r="119" spans="1:11" ht="14.25">
      <c r="A119" s="51"/>
      <c r="B119" s="29"/>
      <c r="C119" s="24"/>
      <c r="D119" s="20"/>
      <c r="E119" s="20"/>
      <c r="F119" s="26"/>
      <c r="G119" s="21"/>
      <c r="H119" s="24"/>
      <c r="K119" s="28"/>
    </row>
    <row r="120" spans="1:11" ht="15">
      <c r="A120" s="56">
        <v>17</v>
      </c>
      <c r="B120" s="57" t="s">
        <v>67</v>
      </c>
      <c r="C120" s="58"/>
      <c r="D120" s="59"/>
      <c r="E120" s="59"/>
      <c r="F120" s="60"/>
      <c r="G120" s="61"/>
      <c r="H120" s="58"/>
      <c r="K120" s="28"/>
    </row>
    <row r="121" spans="1:11" ht="14.25">
      <c r="A121" s="51">
        <v>17.01</v>
      </c>
      <c r="B121" s="29" t="s">
        <v>51</v>
      </c>
      <c r="C121" s="24">
        <v>0</v>
      </c>
      <c r="D121" s="20"/>
      <c r="E121" s="20"/>
      <c r="F121" s="26">
        <v>0</v>
      </c>
      <c r="G121" s="21"/>
      <c r="H121" s="24">
        <f aca="true" t="shared" si="6" ref="H121:H130">ROUND(C121*F121,2)</f>
        <v>0</v>
      </c>
      <c r="K121" s="28"/>
    </row>
    <row r="122" spans="1:11" ht="42.75">
      <c r="A122" s="51">
        <v>17.02</v>
      </c>
      <c r="B122" s="29" t="s">
        <v>130</v>
      </c>
      <c r="C122" s="24">
        <v>0</v>
      </c>
      <c r="D122" s="20"/>
      <c r="E122" s="20"/>
      <c r="F122" s="26">
        <v>0</v>
      </c>
      <c r="G122" s="21"/>
      <c r="H122" s="24">
        <f t="shared" si="6"/>
        <v>0</v>
      </c>
      <c r="K122" s="28"/>
    </row>
    <row r="123" spans="1:11" ht="14.25">
      <c r="A123" s="51">
        <v>17.03</v>
      </c>
      <c r="B123" s="29" t="s">
        <v>84</v>
      </c>
      <c r="C123" s="24">
        <v>0</v>
      </c>
      <c r="D123" s="20"/>
      <c r="E123" s="20"/>
      <c r="F123" s="26">
        <v>0</v>
      </c>
      <c r="G123" s="21"/>
      <c r="H123" s="24">
        <f t="shared" si="6"/>
        <v>0</v>
      </c>
      <c r="K123" s="28"/>
    </row>
    <row r="124" spans="1:11" ht="14.25">
      <c r="A124" s="51">
        <v>17.04</v>
      </c>
      <c r="B124" s="29" t="s">
        <v>131</v>
      </c>
      <c r="C124" s="24">
        <v>0</v>
      </c>
      <c r="D124" s="20"/>
      <c r="E124" s="20"/>
      <c r="F124" s="26">
        <v>0</v>
      </c>
      <c r="G124" s="21"/>
      <c r="H124" s="24">
        <f t="shared" si="6"/>
        <v>0</v>
      </c>
      <c r="K124" s="28"/>
    </row>
    <row r="125" spans="1:11" ht="14.25">
      <c r="A125" s="51">
        <v>17.05</v>
      </c>
      <c r="B125" s="29" t="s">
        <v>46</v>
      </c>
      <c r="C125" s="24">
        <v>0</v>
      </c>
      <c r="D125" s="20"/>
      <c r="E125" s="20"/>
      <c r="F125" s="26">
        <v>0</v>
      </c>
      <c r="G125" s="21"/>
      <c r="H125" s="24">
        <f t="shared" si="6"/>
        <v>0</v>
      </c>
      <c r="K125" s="28"/>
    </row>
    <row r="126" spans="1:11" ht="14.25">
      <c r="A126" s="51">
        <v>17.06</v>
      </c>
      <c r="B126" s="29" t="s">
        <v>75</v>
      </c>
      <c r="C126" s="24">
        <v>0</v>
      </c>
      <c r="D126" s="20"/>
      <c r="E126" s="20"/>
      <c r="F126" s="26">
        <v>0</v>
      </c>
      <c r="G126" s="21"/>
      <c r="H126" s="24">
        <f t="shared" si="6"/>
        <v>0</v>
      </c>
      <c r="K126" s="28"/>
    </row>
    <row r="127" spans="1:11" ht="42.75">
      <c r="A127" s="51">
        <v>17.07</v>
      </c>
      <c r="B127" s="29" t="s">
        <v>132</v>
      </c>
      <c r="C127" s="24">
        <v>0</v>
      </c>
      <c r="D127" s="20"/>
      <c r="E127" s="20"/>
      <c r="F127" s="26">
        <v>0</v>
      </c>
      <c r="G127" s="21"/>
      <c r="H127" s="24">
        <f t="shared" si="6"/>
        <v>0</v>
      </c>
      <c r="K127" s="28"/>
    </row>
    <row r="128" spans="1:11" ht="57">
      <c r="A128" s="51">
        <v>17.08</v>
      </c>
      <c r="B128" s="124" t="s">
        <v>159</v>
      </c>
      <c r="C128" s="24">
        <v>0</v>
      </c>
      <c r="D128" s="20"/>
      <c r="E128" s="20"/>
      <c r="F128" s="26">
        <v>0</v>
      </c>
      <c r="G128" s="21"/>
      <c r="H128" s="24">
        <f t="shared" si="6"/>
        <v>0</v>
      </c>
      <c r="K128" s="28"/>
    </row>
    <row r="129" spans="1:11" ht="14.25">
      <c r="A129" s="51">
        <v>17.09</v>
      </c>
      <c r="B129" s="53" t="s">
        <v>83</v>
      </c>
      <c r="C129" s="24">
        <v>0</v>
      </c>
      <c r="D129" s="20"/>
      <c r="E129" s="20"/>
      <c r="F129" s="26">
        <v>0</v>
      </c>
      <c r="G129" s="21"/>
      <c r="H129" s="24">
        <f t="shared" si="6"/>
        <v>0</v>
      </c>
      <c r="K129" s="28"/>
    </row>
    <row r="130" spans="1:11" ht="14.25">
      <c r="A130" s="51">
        <v>17.1</v>
      </c>
      <c r="B130" s="29" t="s">
        <v>133</v>
      </c>
      <c r="C130" s="24">
        <v>0</v>
      </c>
      <c r="D130" s="20"/>
      <c r="E130" s="20"/>
      <c r="F130" s="26">
        <v>0</v>
      </c>
      <c r="G130" s="21"/>
      <c r="H130" s="24">
        <f t="shared" si="6"/>
        <v>0</v>
      </c>
      <c r="K130" s="28"/>
    </row>
    <row r="131" spans="1:11" ht="14.25">
      <c r="A131" s="51">
        <v>17.11</v>
      </c>
      <c r="B131" s="29" t="s">
        <v>85</v>
      </c>
      <c r="C131" s="24">
        <v>0</v>
      </c>
      <c r="D131" s="20"/>
      <c r="E131" s="20"/>
      <c r="F131" s="26">
        <v>0</v>
      </c>
      <c r="G131" s="21"/>
      <c r="H131" s="24">
        <f aca="true" t="shared" si="7" ref="H131:H141">ROUND(C131*F131,2)</f>
        <v>0</v>
      </c>
      <c r="K131" s="28"/>
    </row>
    <row r="132" spans="1:11" ht="28.5">
      <c r="A132" s="51">
        <v>17.12</v>
      </c>
      <c r="B132" s="29" t="s">
        <v>134</v>
      </c>
      <c r="C132" s="24">
        <v>0</v>
      </c>
      <c r="D132" s="20"/>
      <c r="E132" s="20"/>
      <c r="F132" s="26">
        <v>0</v>
      </c>
      <c r="G132" s="21"/>
      <c r="H132" s="24">
        <f t="shared" si="7"/>
        <v>0</v>
      </c>
      <c r="K132" s="28"/>
    </row>
    <row r="133" spans="1:11" ht="14.25">
      <c r="A133" s="51">
        <v>17.13</v>
      </c>
      <c r="B133" s="29" t="s">
        <v>87</v>
      </c>
      <c r="C133" s="24">
        <v>0</v>
      </c>
      <c r="D133" s="20"/>
      <c r="E133" s="20"/>
      <c r="F133" s="26">
        <v>0</v>
      </c>
      <c r="G133" s="21"/>
      <c r="H133" s="24">
        <f t="shared" si="7"/>
        <v>0</v>
      </c>
      <c r="K133" s="28"/>
    </row>
    <row r="134" spans="1:11" ht="28.5">
      <c r="A134" s="51">
        <v>17.14</v>
      </c>
      <c r="B134" s="29" t="s">
        <v>135</v>
      </c>
      <c r="C134" s="24">
        <v>0</v>
      </c>
      <c r="D134" s="20"/>
      <c r="E134" s="20"/>
      <c r="F134" s="26">
        <v>0</v>
      </c>
      <c r="G134" s="21"/>
      <c r="H134" s="24">
        <f t="shared" si="7"/>
        <v>0</v>
      </c>
      <c r="K134" s="28"/>
    </row>
    <row r="135" spans="1:11" ht="14.25">
      <c r="A135" s="51">
        <v>17.15</v>
      </c>
      <c r="B135" s="29" t="s">
        <v>86</v>
      </c>
      <c r="C135" s="24">
        <v>0</v>
      </c>
      <c r="D135" s="20"/>
      <c r="E135" s="20"/>
      <c r="F135" s="26">
        <v>0</v>
      </c>
      <c r="G135" s="21"/>
      <c r="H135" s="24">
        <f t="shared" si="7"/>
        <v>0</v>
      </c>
      <c r="K135" s="28"/>
    </row>
    <row r="136" spans="1:11" ht="28.5">
      <c r="A136" s="51">
        <v>17.16</v>
      </c>
      <c r="B136" s="29" t="s">
        <v>91</v>
      </c>
      <c r="C136" s="24">
        <v>0</v>
      </c>
      <c r="D136" s="20"/>
      <c r="E136" s="20"/>
      <c r="F136" s="26">
        <v>0</v>
      </c>
      <c r="G136" s="21"/>
      <c r="H136" s="24">
        <f t="shared" si="7"/>
        <v>0</v>
      </c>
      <c r="K136" s="28"/>
    </row>
    <row r="137" spans="1:11" ht="28.5">
      <c r="A137" s="51">
        <v>17.17</v>
      </c>
      <c r="B137" s="29" t="s">
        <v>136</v>
      </c>
      <c r="C137" s="24">
        <v>0</v>
      </c>
      <c r="D137" s="20"/>
      <c r="E137" s="20"/>
      <c r="F137" s="26">
        <v>0</v>
      </c>
      <c r="G137" s="21"/>
      <c r="H137" s="24">
        <f t="shared" si="7"/>
        <v>0</v>
      </c>
      <c r="K137" s="28"/>
    </row>
    <row r="138" spans="1:11" ht="42.75">
      <c r="A138" s="51">
        <v>17.18</v>
      </c>
      <c r="B138" s="29" t="s">
        <v>154</v>
      </c>
      <c r="C138" s="24">
        <v>0</v>
      </c>
      <c r="D138" s="20"/>
      <c r="E138" s="20"/>
      <c r="F138" s="26">
        <v>0</v>
      </c>
      <c r="G138" s="21"/>
      <c r="H138" s="24">
        <f t="shared" si="7"/>
        <v>0</v>
      </c>
      <c r="K138" s="28"/>
    </row>
    <row r="139" spans="1:11" ht="14.25">
      <c r="A139" s="51">
        <v>17.19</v>
      </c>
      <c r="B139" s="29" t="s">
        <v>92</v>
      </c>
      <c r="C139" s="24">
        <v>0</v>
      </c>
      <c r="D139" s="20"/>
      <c r="E139" s="20"/>
      <c r="F139" s="26">
        <v>0</v>
      </c>
      <c r="G139" s="21"/>
      <c r="H139" s="24">
        <f t="shared" si="7"/>
        <v>0</v>
      </c>
      <c r="K139" s="28"/>
    </row>
    <row r="140" spans="1:11" ht="14.25">
      <c r="A140" s="51">
        <v>17.2</v>
      </c>
      <c r="B140" s="29" t="s">
        <v>93</v>
      </c>
      <c r="C140" s="24">
        <v>0</v>
      </c>
      <c r="D140" s="20"/>
      <c r="E140" s="20"/>
      <c r="F140" s="26">
        <v>0</v>
      </c>
      <c r="G140" s="21"/>
      <c r="H140" s="24">
        <f t="shared" si="7"/>
        <v>0</v>
      </c>
      <c r="K140" s="28"/>
    </row>
    <row r="141" spans="1:11" ht="42.75">
      <c r="A141" s="51">
        <v>17.21</v>
      </c>
      <c r="B141" s="29" t="s">
        <v>155</v>
      </c>
      <c r="C141" s="24">
        <v>0</v>
      </c>
      <c r="D141" s="20"/>
      <c r="E141" s="20"/>
      <c r="F141" s="26">
        <v>0</v>
      </c>
      <c r="G141" s="21"/>
      <c r="H141" s="24">
        <f t="shared" si="7"/>
        <v>0</v>
      </c>
      <c r="K141" s="28"/>
    </row>
    <row r="142" spans="1:11" ht="57">
      <c r="A142" s="51">
        <v>17.22</v>
      </c>
      <c r="B142" s="29" t="s">
        <v>137</v>
      </c>
      <c r="C142" s="24">
        <v>0</v>
      </c>
      <c r="D142" s="20"/>
      <c r="E142" s="20"/>
      <c r="F142" s="26">
        <v>0</v>
      </c>
      <c r="G142" s="21"/>
      <c r="H142" s="24">
        <f>ROUND(C142*F142,2)</f>
        <v>0</v>
      </c>
      <c r="K142" s="28"/>
    </row>
    <row r="143" spans="1:11" ht="28.5">
      <c r="A143" s="51">
        <v>17.23</v>
      </c>
      <c r="B143" s="29" t="s">
        <v>138</v>
      </c>
      <c r="C143" s="24">
        <v>0</v>
      </c>
      <c r="D143" s="20"/>
      <c r="E143" s="20"/>
      <c r="F143" s="26">
        <v>0</v>
      </c>
      <c r="G143" s="21"/>
      <c r="H143" s="24">
        <f>ROUND(C143*F143,2)</f>
        <v>0</v>
      </c>
      <c r="K143" s="28"/>
    </row>
    <row r="144" spans="1:11" ht="42.75">
      <c r="A144" s="51">
        <v>17.24</v>
      </c>
      <c r="B144" s="29" t="s">
        <v>140</v>
      </c>
      <c r="C144" s="24">
        <v>0</v>
      </c>
      <c r="D144" s="20"/>
      <c r="E144" s="20"/>
      <c r="F144" s="26">
        <v>0</v>
      </c>
      <c r="G144" s="21"/>
      <c r="H144" s="24">
        <f>ROUND(C144*F144,2)</f>
        <v>0</v>
      </c>
      <c r="K144" s="28"/>
    </row>
    <row r="145" spans="1:11" ht="42.75">
      <c r="A145" s="51">
        <v>17.25</v>
      </c>
      <c r="B145" s="29" t="s">
        <v>139</v>
      </c>
      <c r="C145" s="24">
        <v>0</v>
      </c>
      <c r="D145" s="20"/>
      <c r="E145" s="20"/>
      <c r="F145" s="26">
        <v>0</v>
      </c>
      <c r="G145" s="21"/>
      <c r="H145" s="24">
        <f>ROUND(C145*F145,2)</f>
        <v>0</v>
      </c>
      <c r="K145" s="28"/>
    </row>
    <row r="146" spans="1:11" ht="14.25">
      <c r="A146" s="51"/>
      <c r="B146" s="29"/>
      <c r="C146" s="24"/>
      <c r="D146" s="20"/>
      <c r="E146" s="20"/>
      <c r="F146" s="26"/>
      <c r="G146" s="21"/>
      <c r="H146" s="24"/>
      <c r="K146" s="28"/>
    </row>
    <row r="147" spans="1:11" ht="15">
      <c r="A147" s="56">
        <v>18</v>
      </c>
      <c r="B147" s="57" t="s">
        <v>68</v>
      </c>
      <c r="C147" s="58"/>
      <c r="D147" s="59"/>
      <c r="E147" s="59"/>
      <c r="F147" s="60"/>
      <c r="G147" s="61"/>
      <c r="H147" s="58"/>
      <c r="K147" s="28"/>
    </row>
    <row r="148" spans="1:11" ht="14.25">
      <c r="A148" s="51">
        <v>18.01</v>
      </c>
      <c r="B148" s="29" t="s">
        <v>51</v>
      </c>
      <c r="C148" s="24">
        <v>0</v>
      </c>
      <c r="D148" s="20"/>
      <c r="E148" s="20"/>
      <c r="F148" s="26">
        <v>0</v>
      </c>
      <c r="G148" s="21"/>
      <c r="H148" s="24">
        <f aca="true" t="shared" si="8" ref="H148:H158">ROUND(C148*F148,2)</f>
        <v>0</v>
      </c>
      <c r="K148" s="28"/>
    </row>
    <row r="149" spans="1:11" ht="71.25">
      <c r="A149" s="51">
        <v>18.02</v>
      </c>
      <c r="B149" s="29" t="s">
        <v>149</v>
      </c>
      <c r="C149" s="24">
        <v>0</v>
      </c>
      <c r="D149" s="20"/>
      <c r="E149" s="20"/>
      <c r="F149" s="26">
        <v>0</v>
      </c>
      <c r="G149" s="21"/>
      <c r="H149" s="24">
        <f t="shared" si="8"/>
        <v>0</v>
      </c>
      <c r="K149" s="28"/>
    </row>
    <row r="150" spans="1:11" ht="71.25">
      <c r="A150" s="51">
        <v>18.03</v>
      </c>
      <c r="B150" s="29" t="s">
        <v>150</v>
      </c>
      <c r="C150" s="24">
        <v>0</v>
      </c>
      <c r="D150" s="20"/>
      <c r="E150" s="20"/>
      <c r="F150" s="26">
        <v>0</v>
      </c>
      <c r="G150" s="21"/>
      <c r="H150" s="24">
        <f t="shared" si="8"/>
        <v>0</v>
      </c>
      <c r="K150" s="28"/>
    </row>
    <row r="151" spans="1:11" ht="28.5">
      <c r="A151" s="51">
        <v>18.04</v>
      </c>
      <c r="B151" s="29" t="s">
        <v>151</v>
      </c>
      <c r="C151" s="24">
        <v>0</v>
      </c>
      <c r="D151" s="20"/>
      <c r="E151" s="20"/>
      <c r="F151" s="26">
        <v>0</v>
      </c>
      <c r="G151" s="21"/>
      <c r="H151" s="24">
        <f t="shared" si="8"/>
        <v>0</v>
      </c>
      <c r="K151" s="28"/>
    </row>
    <row r="152" spans="1:11" ht="28.5">
      <c r="A152" s="51">
        <v>18.05</v>
      </c>
      <c r="B152" s="29" t="s">
        <v>69</v>
      </c>
      <c r="C152" s="24">
        <v>0</v>
      </c>
      <c r="D152" s="20"/>
      <c r="E152" s="20"/>
      <c r="F152" s="26">
        <v>0</v>
      </c>
      <c r="G152" s="21"/>
      <c r="H152" s="24">
        <f t="shared" si="8"/>
        <v>0</v>
      </c>
      <c r="K152" s="28"/>
    </row>
    <row r="153" spans="1:11" ht="28.5">
      <c r="A153" s="51">
        <v>18.06</v>
      </c>
      <c r="B153" s="53" t="s">
        <v>141</v>
      </c>
      <c r="C153" s="24">
        <v>0</v>
      </c>
      <c r="D153" s="20"/>
      <c r="E153" s="20"/>
      <c r="F153" s="26">
        <v>0</v>
      </c>
      <c r="G153" s="21"/>
      <c r="H153" s="24">
        <f t="shared" si="8"/>
        <v>0</v>
      </c>
      <c r="K153" s="28"/>
    </row>
    <row r="154" spans="1:11" ht="14.25">
      <c r="A154" s="51">
        <v>18.07</v>
      </c>
      <c r="B154" s="53" t="s">
        <v>142</v>
      </c>
      <c r="C154" s="24">
        <v>0</v>
      </c>
      <c r="D154" s="20"/>
      <c r="E154" s="20"/>
      <c r="F154" s="26">
        <v>0</v>
      </c>
      <c r="G154" s="21"/>
      <c r="H154" s="24">
        <f t="shared" si="8"/>
        <v>0</v>
      </c>
      <c r="K154" s="28"/>
    </row>
    <row r="155" spans="1:11" ht="28.5">
      <c r="A155" s="51">
        <v>18.08</v>
      </c>
      <c r="B155" s="53" t="s">
        <v>158</v>
      </c>
      <c r="C155" s="24">
        <v>0</v>
      </c>
      <c r="D155" s="20"/>
      <c r="E155" s="20"/>
      <c r="F155" s="26">
        <v>0</v>
      </c>
      <c r="G155" s="21"/>
      <c r="H155" s="24">
        <f>ROUND(C155*F155,2)</f>
        <v>0</v>
      </c>
      <c r="K155" s="28"/>
    </row>
    <row r="156" spans="1:11" ht="14.25">
      <c r="A156" s="51">
        <v>18.09</v>
      </c>
      <c r="B156" s="53" t="s">
        <v>143</v>
      </c>
      <c r="C156" s="24">
        <v>0</v>
      </c>
      <c r="D156" s="20"/>
      <c r="E156" s="20"/>
      <c r="F156" s="26">
        <v>0</v>
      </c>
      <c r="G156" s="21"/>
      <c r="H156" s="24">
        <f t="shared" si="8"/>
        <v>0</v>
      </c>
      <c r="K156" s="28"/>
    </row>
    <row r="157" spans="1:11" ht="28.5">
      <c r="A157" s="51">
        <v>18.1</v>
      </c>
      <c r="B157" s="53" t="s">
        <v>144</v>
      </c>
      <c r="C157" s="24">
        <v>0</v>
      </c>
      <c r="D157" s="20"/>
      <c r="E157" s="20"/>
      <c r="F157" s="26">
        <v>0</v>
      </c>
      <c r="G157" s="21"/>
      <c r="H157" s="24">
        <f t="shared" si="8"/>
        <v>0</v>
      </c>
      <c r="K157" s="28"/>
    </row>
    <row r="158" spans="1:11" ht="14.25">
      <c r="A158" s="51">
        <v>18.11</v>
      </c>
      <c r="B158" s="53" t="s">
        <v>145</v>
      </c>
      <c r="C158" s="24">
        <v>0</v>
      </c>
      <c r="D158" s="20"/>
      <c r="E158" s="20"/>
      <c r="F158" s="26">
        <v>0</v>
      </c>
      <c r="G158" s="21"/>
      <c r="H158" s="24">
        <f t="shared" si="8"/>
        <v>0</v>
      </c>
      <c r="K158" s="28"/>
    </row>
    <row r="159" spans="1:11" ht="14.25">
      <c r="A159" s="51"/>
      <c r="B159" s="29"/>
      <c r="C159" s="24"/>
      <c r="D159" s="20"/>
      <c r="E159" s="20"/>
      <c r="F159" s="26"/>
      <c r="G159" s="21"/>
      <c r="H159" s="24"/>
      <c r="K159" s="28"/>
    </row>
    <row r="160" spans="1:11" ht="15">
      <c r="A160" s="56">
        <v>19</v>
      </c>
      <c r="B160" s="57" t="s">
        <v>71</v>
      </c>
      <c r="C160" s="58"/>
      <c r="D160" s="59"/>
      <c r="E160" s="59"/>
      <c r="F160" s="60"/>
      <c r="G160" s="61"/>
      <c r="H160" s="58"/>
      <c r="K160" s="28"/>
    </row>
    <row r="161" spans="1:11" ht="28.5">
      <c r="A161" s="51">
        <v>19.01</v>
      </c>
      <c r="B161" s="29" t="s">
        <v>70</v>
      </c>
      <c r="C161" s="24">
        <v>0</v>
      </c>
      <c r="D161" s="20"/>
      <c r="E161" s="20"/>
      <c r="F161" s="26">
        <v>0</v>
      </c>
      <c r="G161" s="21"/>
      <c r="H161" s="24">
        <f aca="true" t="shared" si="9" ref="H161:H168">ROUND(C161*F161,2)</f>
        <v>0</v>
      </c>
      <c r="K161" s="28"/>
    </row>
    <row r="162" spans="1:11" ht="14.25">
      <c r="A162" s="51">
        <v>19.02</v>
      </c>
      <c r="B162" s="29" t="s">
        <v>104</v>
      </c>
      <c r="C162" s="24">
        <v>0</v>
      </c>
      <c r="D162" s="20"/>
      <c r="E162" s="20"/>
      <c r="F162" s="26">
        <v>0</v>
      </c>
      <c r="G162" s="21"/>
      <c r="H162" s="24">
        <f t="shared" si="9"/>
        <v>0</v>
      </c>
      <c r="K162" s="28"/>
    </row>
    <row r="163" spans="1:11" ht="14.25">
      <c r="A163" s="51">
        <v>19.03</v>
      </c>
      <c r="B163" s="29" t="s">
        <v>77</v>
      </c>
      <c r="C163" s="24">
        <v>0</v>
      </c>
      <c r="D163" s="20"/>
      <c r="E163" s="20"/>
      <c r="F163" s="26">
        <v>0</v>
      </c>
      <c r="G163" s="21"/>
      <c r="H163" s="24">
        <f t="shared" si="9"/>
        <v>0</v>
      </c>
      <c r="K163" s="28"/>
    </row>
    <row r="164" spans="1:11" ht="14.25">
      <c r="A164" s="51">
        <v>19.04</v>
      </c>
      <c r="B164" s="29" t="s">
        <v>61</v>
      </c>
      <c r="C164" s="24">
        <v>0</v>
      </c>
      <c r="D164" s="20"/>
      <c r="E164" s="20"/>
      <c r="F164" s="26">
        <v>0</v>
      </c>
      <c r="G164" s="21"/>
      <c r="H164" s="24">
        <f t="shared" si="9"/>
        <v>0</v>
      </c>
      <c r="K164" s="28"/>
    </row>
    <row r="165" spans="1:11" ht="14.25">
      <c r="A165" s="51">
        <v>19.05</v>
      </c>
      <c r="B165" s="29" t="s">
        <v>72</v>
      </c>
      <c r="C165" s="24">
        <v>0</v>
      </c>
      <c r="D165" s="20"/>
      <c r="E165" s="20"/>
      <c r="F165" s="26">
        <v>0</v>
      </c>
      <c r="G165" s="21"/>
      <c r="H165" s="24">
        <f t="shared" si="9"/>
        <v>0</v>
      </c>
      <c r="K165" s="28"/>
    </row>
    <row r="166" spans="1:11" ht="14.25">
      <c r="A166" s="51">
        <v>19.06</v>
      </c>
      <c r="B166" s="29" t="s">
        <v>146</v>
      </c>
      <c r="C166" s="24">
        <v>0</v>
      </c>
      <c r="D166" s="20"/>
      <c r="E166" s="20"/>
      <c r="F166" s="26">
        <v>0</v>
      </c>
      <c r="G166" s="21"/>
      <c r="H166" s="24">
        <f t="shared" si="9"/>
        <v>0</v>
      </c>
      <c r="K166" s="28"/>
    </row>
    <row r="167" spans="1:11" ht="28.5">
      <c r="A167" s="51">
        <v>19.07</v>
      </c>
      <c r="B167" s="29" t="s">
        <v>147</v>
      </c>
      <c r="C167" s="24">
        <v>0</v>
      </c>
      <c r="D167" s="20"/>
      <c r="E167" s="20"/>
      <c r="F167" s="26">
        <v>0</v>
      </c>
      <c r="G167" s="21"/>
      <c r="H167" s="24">
        <f t="shared" si="9"/>
        <v>0</v>
      </c>
      <c r="K167" s="28"/>
    </row>
    <row r="168" spans="1:11" ht="14.25">
      <c r="A168" s="51">
        <v>19.08</v>
      </c>
      <c r="B168" s="29" t="s">
        <v>78</v>
      </c>
      <c r="C168" s="24">
        <v>0</v>
      </c>
      <c r="D168" s="20"/>
      <c r="E168" s="20"/>
      <c r="F168" s="26">
        <v>0</v>
      </c>
      <c r="G168" s="21"/>
      <c r="H168" s="24">
        <f t="shared" si="9"/>
        <v>0</v>
      </c>
      <c r="K168" s="28"/>
    </row>
    <row r="169" spans="1:11" ht="28.5">
      <c r="A169" s="51">
        <v>19.09</v>
      </c>
      <c r="B169" s="29" t="s">
        <v>148</v>
      </c>
      <c r="C169" s="24">
        <v>0</v>
      </c>
      <c r="D169" s="20"/>
      <c r="E169" s="20"/>
      <c r="F169" s="26">
        <v>0</v>
      </c>
      <c r="G169" s="21"/>
      <c r="H169" s="24">
        <f aca="true" t="shared" si="10" ref="H169:H174">ROUND(C169*F169,2)</f>
        <v>0</v>
      </c>
      <c r="K169" s="28"/>
    </row>
    <row r="170" spans="1:11" ht="14.25">
      <c r="A170" s="51">
        <v>19.1</v>
      </c>
      <c r="B170" s="29" t="s">
        <v>51</v>
      </c>
      <c r="C170" s="24">
        <v>0</v>
      </c>
      <c r="D170" s="20"/>
      <c r="E170" s="20"/>
      <c r="F170" s="26">
        <v>0</v>
      </c>
      <c r="G170" s="21"/>
      <c r="H170" s="24">
        <f t="shared" si="10"/>
        <v>0</v>
      </c>
      <c r="K170" s="28"/>
    </row>
    <row r="171" spans="1:11" ht="14.25">
      <c r="A171" s="51">
        <v>19.11</v>
      </c>
      <c r="B171" s="53" t="s">
        <v>49</v>
      </c>
      <c r="C171" s="24">
        <v>0</v>
      </c>
      <c r="D171" s="20"/>
      <c r="E171" s="20"/>
      <c r="F171" s="26">
        <v>0</v>
      </c>
      <c r="G171" s="21"/>
      <c r="H171" s="24">
        <f t="shared" si="10"/>
        <v>0</v>
      </c>
      <c r="K171" s="28"/>
    </row>
    <row r="172" spans="1:11" ht="14.25">
      <c r="A172" s="51">
        <v>19.12</v>
      </c>
      <c r="B172" s="53" t="s">
        <v>75</v>
      </c>
      <c r="C172" s="24">
        <v>0</v>
      </c>
      <c r="D172" s="20"/>
      <c r="E172" s="20"/>
      <c r="F172" s="26">
        <v>0</v>
      </c>
      <c r="G172" s="21"/>
      <c r="H172" s="24">
        <f t="shared" si="10"/>
        <v>0</v>
      </c>
      <c r="K172" s="28"/>
    </row>
    <row r="173" spans="1:11" ht="28.5">
      <c r="A173" s="51">
        <v>19.13</v>
      </c>
      <c r="B173" s="53" t="s">
        <v>79</v>
      </c>
      <c r="C173" s="24">
        <v>0</v>
      </c>
      <c r="D173" s="20"/>
      <c r="E173" s="20"/>
      <c r="F173" s="26">
        <v>0</v>
      </c>
      <c r="G173" s="21"/>
      <c r="H173" s="24">
        <f t="shared" si="10"/>
        <v>0</v>
      </c>
      <c r="K173" s="28"/>
    </row>
    <row r="174" spans="1:11" ht="14.25">
      <c r="A174" s="51">
        <v>19.14</v>
      </c>
      <c r="B174" s="53" t="s">
        <v>80</v>
      </c>
      <c r="C174" s="24">
        <v>0</v>
      </c>
      <c r="D174" s="20"/>
      <c r="E174" s="20"/>
      <c r="F174" s="26">
        <v>0</v>
      </c>
      <c r="G174" s="21"/>
      <c r="H174" s="24">
        <f t="shared" si="10"/>
        <v>0</v>
      </c>
      <c r="K174" s="28"/>
    </row>
    <row r="175" spans="1:11" ht="14.25">
      <c r="A175" s="51"/>
      <c r="B175" s="29"/>
      <c r="C175" s="24"/>
      <c r="D175" s="20"/>
      <c r="E175" s="20"/>
      <c r="F175" s="26"/>
      <c r="G175" s="21"/>
      <c r="H175" s="24"/>
      <c r="K175" s="28"/>
    </row>
    <row r="176" spans="1:11" ht="15">
      <c r="A176" s="56">
        <v>20</v>
      </c>
      <c r="B176" s="57" t="s">
        <v>53</v>
      </c>
      <c r="C176" s="58"/>
      <c r="D176" s="59"/>
      <c r="E176" s="59"/>
      <c r="F176" s="60"/>
      <c r="G176" s="61"/>
      <c r="H176" s="58"/>
      <c r="K176" s="28"/>
    </row>
    <row r="177" spans="1:11" ht="14.25">
      <c r="A177" s="51">
        <v>20.01</v>
      </c>
      <c r="B177" s="29" t="s">
        <v>54</v>
      </c>
      <c r="C177" s="24">
        <v>0</v>
      </c>
      <c r="D177" s="20"/>
      <c r="E177" s="20"/>
      <c r="F177" s="26">
        <v>0</v>
      </c>
      <c r="G177" s="21"/>
      <c r="H177" s="24">
        <f>ROUND(C177*F177,2)</f>
        <v>0</v>
      </c>
      <c r="K177" s="28"/>
    </row>
    <row r="178" spans="1:11" ht="14.25">
      <c r="A178" s="51">
        <v>20.02</v>
      </c>
      <c r="B178" s="55" t="s">
        <v>82</v>
      </c>
      <c r="C178" s="24">
        <v>0</v>
      </c>
      <c r="D178" s="20"/>
      <c r="E178" s="20"/>
      <c r="F178" s="26">
        <v>0</v>
      </c>
      <c r="G178" s="21"/>
      <c r="H178" s="24">
        <f>ROUND(C178*F178,2)</f>
        <v>0</v>
      </c>
      <c r="K178" s="28"/>
    </row>
    <row r="179" spans="1:11" ht="14.25">
      <c r="A179" s="52"/>
      <c r="B179" s="42"/>
      <c r="C179" s="43"/>
      <c r="D179" s="41"/>
      <c r="E179" s="41"/>
      <c r="F179" s="44"/>
      <c r="G179" s="45"/>
      <c r="H179" s="43"/>
      <c r="K179" s="28"/>
    </row>
    <row r="180" spans="1:11" ht="15">
      <c r="A180" s="56">
        <v>21</v>
      </c>
      <c r="B180" s="62" t="s">
        <v>27</v>
      </c>
      <c r="C180" s="63"/>
      <c r="D180" s="64"/>
      <c r="E180" s="64"/>
      <c r="F180" s="65"/>
      <c r="G180" s="66"/>
      <c r="H180" s="63"/>
      <c r="K180" s="28"/>
    </row>
    <row r="181" spans="1:11" ht="14.25">
      <c r="A181" s="51">
        <v>21.01</v>
      </c>
      <c r="B181" s="46" t="s">
        <v>28</v>
      </c>
      <c r="C181" s="24">
        <v>10000</v>
      </c>
      <c r="D181" s="20"/>
      <c r="E181" s="20"/>
      <c r="F181" s="44">
        <v>0</v>
      </c>
      <c r="G181" s="45"/>
      <c r="H181" s="43">
        <f>ROUND(C181*F181,2)</f>
        <v>0</v>
      </c>
      <c r="K181" s="28"/>
    </row>
    <row r="182" spans="1:11" ht="14.25">
      <c r="A182" s="52">
        <v>21.02</v>
      </c>
      <c r="B182" s="46" t="s">
        <v>33</v>
      </c>
      <c r="C182" s="24">
        <v>20000</v>
      </c>
      <c r="D182" s="20"/>
      <c r="E182" s="20"/>
      <c r="F182" s="44">
        <v>0</v>
      </c>
      <c r="G182" s="45"/>
      <c r="H182" s="43">
        <f>ROUND(C182*F182,2)</f>
        <v>0</v>
      </c>
      <c r="K182" s="28"/>
    </row>
    <row r="183" spans="1:11" ht="14.25">
      <c r="A183" s="51">
        <v>21.03</v>
      </c>
      <c r="B183" s="46" t="s">
        <v>34</v>
      </c>
      <c r="C183" s="24">
        <v>5000</v>
      </c>
      <c r="D183" s="20"/>
      <c r="E183" s="20"/>
      <c r="F183" s="44">
        <v>0</v>
      </c>
      <c r="G183" s="45"/>
      <c r="H183" s="43">
        <f>ROUND(C183*F183,2)</f>
        <v>0</v>
      </c>
      <c r="K183" s="28"/>
    </row>
    <row r="184" spans="1:11" ht="28.5">
      <c r="A184" s="52">
        <v>21.1</v>
      </c>
      <c r="B184" s="46" t="s">
        <v>35</v>
      </c>
      <c r="C184" s="54"/>
      <c r="D184" s="20"/>
      <c r="E184" s="20"/>
      <c r="F184" s="44">
        <v>0</v>
      </c>
      <c r="G184" s="45"/>
      <c r="H184" s="43">
        <f>ROUND(C184*F184,2)</f>
        <v>0</v>
      </c>
      <c r="K184" s="28"/>
    </row>
    <row r="185" spans="1:11" ht="15">
      <c r="A185" s="72" t="s">
        <v>14</v>
      </c>
      <c r="B185" s="73"/>
      <c r="C185" s="74" t="s">
        <v>15</v>
      </c>
      <c r="D185" s="75" t="s">
        <v>16</v>
      </c>
      <c r="E185" s="76" t="s">
        <v>17</v>
      </c>
      <c r="F185" s="77" t="s">
        <v>12</v>
      </c>
      <c r="G185" s="74"/>
      <c r="H185" s="78" t="s">
        <v>13</v>
      </c>
      <c r="K185" s="28"/>
    </row>
    <row r="186" spans="1:11" ht="14.25">
      <c r="A186" s="47">
        <v>1.1</v>
      </c>
      <c r="B186" s="22"/>
      <c r="C186" s="29"/>
      <c r="D186" s="25">
        <v>0</v>
      </c>
      <c r="E186" s="25">
        <v>0</v>
      </c>
      <c r="F186" s="26">
        <v>0</v>
      </c>
      <c r="G186" s="21"/>
      <c r="H186" s="24">
        <f>ROUND((D186+E186)*F186,2)</f>
        <v>0</v>
      </c>
      <c r="K186" s="28"/>
    </row>
    <row r="187" spans="1:11" ht="14.25">
      <c r="A187" s="47">
        <v>1.2</v>
      </c>
      <c r="B187" s="22"/>
      <c r="C187" s="29"/>
      <c r="D187" s="25">
        <v>0</v>
      </c>
      <c r="E187" s="25">
        <v>0</v>
      </c>
      <c r="F187" s="26">
        <v>0</v>
      </c>
      <c r="G187" s="21"/>
      <c r="H187" s="24">
        <f>ROUND((D187+E187)*F187,2)</f>
        <v>0</v>
      </c>
      <c r="K187" s="28"/>
    </row>
    <row r="188" spans="1:11" ht="15">
      <c r="A188" s="79" t="s">
        <v>18</v>
      </c>
      <c r="B188" s="80"/>
      <c r="C188" s="81" t="s">
        <v>15</v>
      </c>
      <c r="D188" s="82"/>
      <c r="E188" s="83" t="s">
        <v>17</v>
      </c>
      <c r="F188" s="84" t="s">
        <v>12</v>
      </c>
      <c r="G188" s="81"/>
      <c r="H188" s="85" t="s">
        <v>13</v>
      </c>
      <c r="K188" s="28"/>
    </row>
    <row r="189" spans="1:11" ht="14.25">
      <c r="A189" s="47">
        <v>1</v>
      </c>
      <c r="B189" s="23"/>
      <c r="C189" s="126"/>
      <c r="D189" s="126"/>
      <c r="E189" s="25">
        <v>0</v>
      </c>
      <c r="F189" s="27">
        <v>0</v>
      </c>
      <c r="G189" s="21"/>
      <c r="H189" s="24">
        <f>ROUND(E189*F189,2)</f>
        <v>0</v>
      </c>
      <c r="K189" s="28"/>
    </row>
    <row r="190" spans="1:11" ht="14.25">
      <c r="A190" s="47">
        <v>2</v>
      </c>
      <c r="B190" s="23"/>
      <c r="C190" s="126"/>
      <c r="D190" s="126"/>
      <c r="E190" s="25">
        <v>0</v>
      </c>
      <c r="F190" s="27">
        <v>0</v>
      </c>
      <c r="G190" s="21"/>
      <c r="H190" s="24">
        <f>ROUND(E190*F190,2)</f>
        <v>0</v>
      </c>
      <c r="K190" s="28"/>
    </row>
    <row r="191" spans="1:11" ht="14.25">
      <c r="A191" s="111"/>
      <c r="B191" s="112"/>
      <c r="C191" s="105"/>
      <c r="D191" s="113"/>
      <c r="E191" s="114"/>
      <c r="F191" s="115"/>
      <c r="G191" s="116"/>
      <c r="H191" s="117"/>
      <c r="K191" s="28"/>
    </row>
    <row r="192" spans="1:9" ht="14.25">
      <c r="A192" s="116"/>
      <c r="B192" s="105"/>
      <c r="C192" s="105"/>
      <c r="D192" s="113"/>
      <c r="E192" s="113"/>
      <c r="F192" s="115"/>
      <c r="G192" s="116"/>
      <c r="H192" s="117"/>
      <c r="I192" s="9"/>
    </row>
    <row r="193" spans="1:9" ht="15">
      <c r="A193" s="86"/>
      <c r="B193" s="104"/>
      <c r="C193" s="118" t="s">
        <v>19</v>
      </c>
      <c r="D193" s="118" t="s">
        <v>16</v>
      </c>
      <c r="E193" s="118" t="s">
        <v>17</v>
      </c>
      <c r="F193" s="119" t="s">
        <v>20</v>
      </c>
      <c r="G193" s="120"/>
      <c r="H193" s="119" t="s">
        <v>13</v>
      </c>
      <c r="I193" s="9"/>
    </row>
    <row r="194" spans="1:10" ht="15">
      <c r="A194" s="86"/>
      <c r="B194" s="97" t="s">
        <v>21</v>
      </c>
      <c r="C194" s="121"/>
      <c r="D194" s="121">
        <f>SUM(D186:D193)</f>
        <v>0</v>
      </c>
      <c r="E194" s="121">
        <f>SUM(E186:E193)</f>
        <v>0</v>
      </c>
      <c r="F194" s="121">
        <f>E194+D194</f>
        <v>0</v>
      </c>
      <c r="G194" s="120"/>
      <c r="H194" s="121">
        <f>SUM(H15:H193)</f>
        <v>0</v>
      </c>
      <c r="I194" s="11"/>
      <c r="J194" s="10"/>
    </row>
    <row r="195" spans="1:10" ht="15">
      <c r="A195" s="116"/>
      <c r="B195" s="122" t="s">
        <v>8</v>
      </c>
      <c r="C195" s="104"/>
      <c r="D195" s="104"/>
      <c r="E195" s="104"/>
      <c r="F195" s="109"/>
      <c r="G195" s="110"/>
      <c r="H195" s="123"/>
      <c r="I195" s="11"/>
      <c r="J195" s="10"/>
    </row>
    <row r="196" spans="1:10" ht="15">
      <c r="A196" s="19"/>
      <c r="B196" s="8"/>
      <c r="C196" s="8"/>
      <c r="D196" s="8"/>
      <c r="E196" s="8"/>
      <c r="F196" s="7"/>
      <c r="H196" s="9"/>
      <c r="I196" s="11"/>
      <c r="J196" s="10"/>
    </row>
    <row r="197" spans="1:10" ht="15">
      <c r="A197" s="19"/>
      <c r="B197" s="8"/>
      <c r="C197" s="8"/>
      <c r="D197" s="8"/>
      <c r="E197" s="8"/>
      <c r="F197" s="7"/>
      <c r="H197" s="9"/>
      <c r="I197" s="11"/>
      <c r="J197" s="10"/>
    </row>
    <row r="198" spans="1:10" ht="15">
      <c r="A198" s="19"/>
      <c r="B198" s="8"/>
      <c r="C198" s="8"/>
      <c r="D198" s="8"/>
      <c r="E198" s="8"/>
      <c r="F198" s="7"/>
      <c r="H198" s="9"/>
      <c r="I198" s="11"/>
      <c r="J198" s="10"/>
    </row>
    <row r="199" spans="1:10" ht="15">
      <c r="A199" s="19"/>
      <c r="B199" s="8"/>
      <c r="C199" s="8"/>
      <c r="D199" s="8"/>
      <c r="E199" s="8"/>
      <c r="F199" s="7"/>
      <c r="H199" s="9"/>
      <c r="I199" s="9"/>
      <c r="J199" s="10"/>
    </row>
    <row r="200" spans="1:10" ht="15">
      <c r="A200" s="19"/>
      <c r="B200" s="8"/>
      <c r="C200" s="8"/>
      <c r="D200" s="8"/>
      <c r="E200" s="8"/>
      <c r="F200" s="7"/>
      <c r="H200" s="9"/>
      <c r="I200" s="9"/>
      <c r="J200" s="10"/>
    </row>
    <row r="201" spans="1:9" ht="15">
      <c r="A201" s="19"/>
      <c r="B201" s="18"/>
      <c r="C201" s="18"/>
      <c r="D201" s="18"/>
      <c r="E201" s="18"/>
      <c r="F201" s="7"/>
      <c r="H201" s="9"/>
      <c r="I201" s="9"/>
    </row>
    <row r="202" spans="1:10" ht="15">
      <c r="A202" s="19"/>
      <c r="B202" s="18"/>
      <c r="C202" s="18"/>
      <c r="D202" s="18"/>
      <c r="E202" s="30"/>
      <c r="F202" s="7"/>
      <c r="H202" s="9"/>
      <c r="I202" s="9"/>
      <c r="J202" s="15"/>
    </row>
    <row r="203" spans="1:9" ht="15">
      <c r="A203" s="19"/>
      <c r="B203" s="18"/>
      <c r="C203" s="18"/>
      <c r="D203" s="18"/>
      <c r="E203" s="30"/>
      <c r="F203" s="7"/>
      <c r="H203" s="9"/>
      <c r="I203" s="9"/>
    </row>
    <row r="204" spans="1:9" ht="15">
      <c r="A204" s="19"/>
      <c r="B204" s="18"/>
      <c r="C204" s="18"/>
      <c r="D204" s="30"/>
      <c r="E204" s="30"/>
      <c r="F204" s="7"/>
      <c r="H204" s="9"/>
      <c r="I204" s="9"/>
    </row>
    <row r="205" spans="1:9" ht="15">
      <c r="A205" s="19"/>
      <c r="B205" s="18"/>
      <c r="C205" s="18"/>
      <c r="D205" s="18"/>
      <c r="E205" s="31"/>
      <c r="F205" s="7"/>
      <c r="H205" s="9"/>
      <c r="I205" s="9"/>
    </row>
    <row r="206" spans="1:9" ht="15">
      <c r="A206" s="19"/>
      <c r="B206" s="18"/>
      <c r="C206" s="18"/>
      <c r="D206" s="18"/>
      <c r="E206" s="18"/>
      <c r="F206" s="7"/>
      <c r="H206" s="9"/>
      <c r="I206" s="9"/>
    </row>
    <row r="207" spans="1:9" ht="15">
      <c r="A207" s="19"/>
      <c r="B207" s="18"/>
      <c r="C207" s="18"/>
      <c r="D207" s="18"/>
      <c r="E207" s="30"/>
      <c r="F207" s="7"/>
      <c r="H207" s="9"/>
      <c r="I207" s="9"/>
    </row>
    <row r="208" spans="1:9" ht="15">
      <c r="A208" s="19"/>
      <c r="B208" s="18"/>
      <c r="C208" s="18"/>
      <c r="D208" s="18"/>
      <c r="E208" s="30"/>
      <c r="F208" s="7"/>
      <c r="H208" s="9"/>
      <c r="I208" s="9"/>
    </row>
    <row r="209" spans="1:9" ht="15">
      <c r="A209" s="19"/>
      <c r="B209" s="18"/>
      <c r="C209" s="18"/>
      <c r="D209" s="18"/>
      <c r="E209" s="18"/>
      <c r="F209" s="7"/>
      <c r="H209" s="9"/>
      <c r="I209" s="9"/>
    </row>
    <row r="210" spans="1:9" ht="15">
      <c r="A210" s="19"/>
      <c r="B210" s="18"/>
      <c r="C210" s="18"/>
      <c r="D210" s="18"/>
      <c r="E210" s="18"/>
      <c r="F210" s="7"/>
      <c r="H210" s="9"/>
      <c r="I210" s="9"/>
    </row>
    <row r="211" spans="1:9" ht="15">
      <c r="A211" s="19"/>
      <c r="B211" s="8"/>
      <c r="C211" s="8"/>
      <c r="D211" s="8"/>
      <c r="E211" s="8"/>
      <c r="F211" s="7"/>
      <c r="H211" s="9"/>
      <c r="I211" s="9"/>
    </row>
    <row r="212" spans="1:9" ht="15">
      <c r="A212" s="19"/>
      <c r="B212" s="8"/>
      <c r="C212" s="8"/>
      <c r="D212" s="8"/>
      <c r="E212" s="8"/>
      <c r="F212" s="7"/>
      <c r="H212" s="9"/>
      <c r="I212" s="9"/>
    </row>
    <row r="213" spans="1:9" ht="15">
      <c r="A213" s="19"/>
      <c r="B213" s="8"/>
      <c r="C213" s="8"/>
      <c r="D213" s="8"/>
      <c r="E213" s="8"/>
      <c r="F213" s="7"/>
      <c r="H213" s="9"/>
      <c r="I213" s="9"/>
    </row>
    <row r="214" spans="1:9" ht="15">
      <c r="A214" s="19"/>
      <c r="B214" s="8"/>
      <c r="C214" s="8"/>
      <c r="D214" s="8"/>
      <c r="E214" s="8"/>
      <c r="F214" s="7"/>
      <c r="H214" s="9"/>
      <c r="I214" s="9"/>
    </row>
    <row r="215" spans="1:9" ht="15">
      <c r="A215" s="19"/>
      <c r="B215" s="8"/>
      <c r="C215" s="8"/>
      <c r="D215" s="8"/>
      <c r="E215" s="8"/>
      <c r="F215" s="7"/>
      <c r="H215" s="9"/>
      <c r="I215" s="9"/>
    </row>
    <row r="216" spans="1:9" ht="15">
      <c r="A216" s="19"/>
      <c r="B216" s="8"/>
      <c r="C216" s="8"/>
      <c r="D216" s="8"/>
      <c r="E216" s="8"/>
      <c r="F216" s="7"/>
      <c r="H216" s="9"/>
      <c r="I216" s="9"/>
    </row>
    <row r="217" spans="1:9" ht="15">
      <c r="A217" s="19"/>
      <c r="B217" s="8"/>
      <c r="C217" s="8"/>
      <c r="D217" s="8"/>
      <c r="E217" s="8"/>
      <c r="F217" s="7"/>
      <c r="H217" s="9"/>
      <c r="I217" s="9"/>
    </row>
    <row r="218" spans="1:9" ht="15">
      <c r="A218" s="19"/>
      <c r="B218" s="8"/>
      <c r="C218" s="8"/>
      <c r="D218" s="8"/>
      <c r="E218" s="8"/>
      <c r="F218" s="7"/>
      <c r="H218" s="9"/>
      <c r="I218" s="9"/>
    </row>
    <row r="219" spans="1:9" ht="15">
      <c r="A219" s="19"/>
      <c r="B219" s="8"/>
      <c r="C219" s="8"/>
      <c r="D219" s="8"/>
      <c r="E219" s="8"/>
      <c r="F219" s="7"/>
      <c r="H219" s="9"/>
      <c r="I219" s="9"/>
    </row>
    <row r="220" spans="1:9" ht="15">
      <c r="A220" s="19"/>
      <c r="B220" s="8"/>
      <c r="C220" s="8"/>
      <c r="D220" s="8"/>
      <c r="E220" s="8"/>
      <c r="F220" s="7"/>
      <c r="H220" s="9"/>
      <c r="I220" s="9"/>
    </row>
    <row r="221" spans="1:9" ht="15">
      <c r="A221" s="19"/>
      <c r="B221" s="8"/>
      <c r="C221" s="8"/>
      <c r="D221" s="8"/>
      <c r="E221" s="8"/>
      <c r="F221" s="7"/>
      <c r="H221" s="9"/>
      <c r="I221" s="9"/>
    </row>
    <row r="222" spans="1:9" ht="15">
      <c r="A222" s="19"/>
      <c r="B222" s="8"/>
      <c r="C222" s="8"/>
      <c r="D222" s="8"/>
      <c r="E222" s="8"/>
      <c r="F222" s="7"/>
      <c r="H222" s="9"/>
      <c r="I222" s="9"/>
    </row>
    <row r="223" spans="1:9" ht="15">
      <c r="A223" s="19"/>
      <c r="B223" s="8"/>
      <c r="C223" s="8"/>
      <c r="D223" s="8"/>
      <c r="E223" s="8"/>
      <c r="F223" s="7"/>
      <c r="H223" s="9"/>
      <c r="I223" s="9"/>
    </row>
    <row r="224" spans="1:9" ht="15">
      <c r="A224" s="19"/>
      <c r="B224" s="8"/>
      <c r="C224" s="8"/>
      <c r="D224" s="8"/>
      <c r="E224" s="8"/>
      <c r="F224" s="7"/>
      <c r="H224" s="9"/>
      <c r="I224" s="9"/>
    </row>
    <row r="225" spans="1:9" ht="15">
      <c r="A225" s="19"/>
      <c r="B225" s="8"/>
      <c r="C225" s="8"/>
      <c r="D225" s="8"/>
      <c r="E225" s="8"/>
      <c r="F225" s="7"/>
      <c r="H225" s="9"/>
      <c r="I225" s="9"/>
    </row>
    <row r="226" spans="1:9" ht="15">
      <c r="A226" s="19"/>
      <c r="B226" s="8"/>
      <c r="C226" s="8"/>
      <c r="D226" s="8"/>
      <c r="E226" s="8"/>
      <c r="F226" s="7"/>
      <c r="H226" s="9"/>
      <c r="I226" s="9"/>
    </row>
    <row r="227" spans="1:9" ht="15">
      <c r="A227" s="19"/>
      <c r="B227" s="8"/>
      <c r="C227" s="8"/>
      <c r="D227" s="8"/>
      <c r="E227" s="8"/>
      <c r="F227" s="7"/>
      <c r="H227" s="9"/>
      <c r="I227" s="9"/>
    </row>
    <row r="228" spans="1:9" ht="15">
      <c r="A228" s="19"/>
      <c r="B228" s="8"/>
      <c r="C228" s="8"/>
      <c r="D228" s="8"/>
      <c r="E228" s="8"/>
      <c r="F228" s="7"/>
      <c r="H228" s="9"/>
      <c r="I228" s="9"/>
    </row>
    <row r="229" spans="1:9" ht="15">
      <c r="A229" s="19"/>
      <c r="B229" s="8"/>
      <c r="C229" s="8"/>
      <c r="D229" s="8"/>
      <c r="E229" s="8"/>
      <c r="F229" s="7"/>
      <c r="H229" s="9"/>
      <c r="I229" s="9"/>
    </row>
    <row r="230" spans="1:12" ht="15">
      <c r="A230" s="19"/>
      <c r="B230" s="32"/>
      <c r="C230" s="33"/>
      <c r="D230" s="8"/>
      <c r="E230" s="8"/>
      <c r="F230" s="7"/>
      <c r="H230" s="9"/>
      <c r="I230" s="9"/>
      <c r="J230" s="16"/>
      <c r="K230" s="17"/>
      <c r="L230" s="4"/>
    </row>
    <row r="231" spans="1:12" ht="15">
      <c r="A231" s="19"/>
      <c r="B231" s="18"/>
      <c r="C231" s="34"/>
      <c r="D231" s="8"/>
      <c r="E231" s="8"/>
      <c r="F231" s="12"/>
      <c r="H231" s="9"/>
      <c r="I231" s="9"/>
      <c r="J231" s="16"/>
      <c r="K231" s="17"/>
      <c r="L231" s="4"/>
    </row>
    <row r="232" spans="1:9" ht="14.25">
      <c r="A232" s="19"/>
      <c r="B232" s="18"/>
      <c r="C232" s="34"/>
      <c r="D232" s="8"/>
      <c r="E232" s="8"/>
      <c r="F232" s="8"/>
      <c r="H232" s="9"/>
      <c r="I232" s="9"/>
    </row>
    <row r="233" spans="1:9" ht="14.25">
      <c r="A233" s="19"/>
      <c r="B233" s="8"/>
      <c r="C233" s="35"/>
      <c r="D233" s="18"/>
      <c r="E233" s="18"/>
      <c r="F233" s="18"/>
      <c r="G233" s="13"/>
      <c r="H233" s="9"/>
      <c r="I233" s="9"/>
    </row>
    <row r="234" spans="1:9" ht="14.25">
      <c r="A234" s="19"/>
      <c r="B234" s="8"/>
      <c r="C234" s="36"/>
      <c r="D234" s="18"/>
      <c r="E234" s="18"/>
      <c r="F234" s="18"/>
      <c r="G234" s="13"/>
      <c r="H234" s="9"/>
      <c r="I234" s="9"/>
    </row>
    <row r="235" spans="1:9" ht="14.25">
      <c r="A235" s="19"/>
      <c r="B235" s="8"/>
      <c r="C235" s="36"/>
      <c r="D235" s="18"/>
      <c r="E235" s="18"/>
      <c r="F235" s="18"/>
      <c r="H235" s="9"/>
      <c r="I235" s="9"/>
    </row>
    <row r="236" spans="1:9" ht="14.25">
      <c r="A236" s="19"/>
      <c r="B236" s="8"/>
      <c r="C236" s="36"/>
      <c r="D236" s="18"/>
      <c r="E236" s="18"/>
      <c r="F236" s="18"/>
      <c r="H236" s="9"/>
      <c r="I236" s="9"/>
    </row>
    <row r="237" spans="1:9" ht="14.25">
      <c r="A237" s="19"/>
      <c r="B237" s="8"/>
      <c r="C237" s="36"/>
      <c r="D237" s="18"/>
      <c r="E237" s="18"/>
      <c r="F237" s="18"/>
      <c r="H237" s="9"/>
      <c r="I237" s="9"/>
    </row>
    <row r="238" spans="1:9" ht="15">
      <c r="A238" s="19"/>
      <c r="B238" s="32"/>
      <c r="C238" s="36"/>
      <c r="D238" s="18"/>
      <c r="E238" s="18"/>
      <c r="F238" s="18"/>
      <c r="H238" s="9"/>
      <c r="I238" s="9"/>
    </row>
    <row r="239" spans="1:9" ht="14.25">
      <c r="A239" s="19"/>
      <c r="B239" s="37"/>
      <c r="C239" s="34"/>
      <c r="D239" s="18"/>
      <c r="E239" s="18"/>
      <c r="F239" s="18"/>
      <c r="G239" s="13"/>
      <c r="H239" s="9"/>
      <c r="I239" s="9"/>
    </row>
    <row r="240" spans="1:9" ht="14.25">
      <c r="A240" s="19"/>
      <c r="B240" s="18"/>
      <c r="C240" s="34"/>
      <c r="D240" s="18"/>
      <c r="E240" s="18"/>
      <c r="F240" s="18"/>
      <c r="H240" s="9"/>
      <c r="I240" s="9"/>
    </row>
    <row r="241" spans="1:9" ht="14.25">
      <c r="A241" s="19"/>
      <c r="B241" s="18"/>
      <c r="C241" s="35"/>
      <c r="D241" s="18"/>
      <c r="E241" s="18"/>
      <c r="F241" s="18"/>
      <c r="H241" s="9"/>
      <c r="I241" s="9"/>
    </row>
    <row r="242" spans="1:9" ht="14.25">
      <c r="A242" s="19"/>
      <c r="B242" s="34"/>
      <c r="C242" s="36"/>
      <c r="D242" s="18"/>
      <c r="E242" s="18"/>
      <c r="F242" s="18"/>
      <c r="G242" s="13"/>
      <c r="H242" s="9"/>
      <c r="I242" s="9"/>
    </row>
    <row r="243" spans="1:6" ht="14.25">
      <c r="A243" s="19"/>
      <c r="B243" s="38"/>
      <c r="C243" s="36"/>
      <c r="D243" s="18"/>
      <c r="E243" s="18"/>
      <c r="F243" s="8"/>
    </row>
    <row r="244" spans="1:6" ht="14.25">
      <c r="A244" s="19"/>
      <c r="B244" s="8"/>
      <c r="C244" s="36"/>
      <c r="D244" s="18"/>
      <c r="E244" s="18"/>
      <c r="F244" s="8"/>
    </row>
    <row r="245" spans="1:6" ht="14.25">
      <c r="A245" s="19"/>
      <c r="B245" s="18"/>
      <c r="C245" s="39"/>
      <c r="D245" s="18"/>
      <c r="E245" s="18"/>
      <c r="F245" s="8"/>
    </row>
    <row r="246" spans="1:6" ht="14.25">
      <c r="A246" s="48"/>
      <c r="B246" s="40"/>
      <c r="C246" s="40"/>
      <c r="D246" s="40"/>
      <c r="E246" s="40"/>
      <c r="F246" s="8"/>
    </row>
    <row r="247" spans="1:6" ht="14.25">
      <c r="A247" s="48"/>
      <c r="B247" s="40"/>
      <c r="C247" s="40"/>
      <c r="D247" s="40"/>
      <c r="E247" s="40"/>
      <c r="F247" s="8"/>
    </row>
    <row r="248" spans="1:6" ht="14.25">
      <c r="A248" s="48"/>
      <c r="B248" s="40"/>
      <c r="C248" s="40"/>
      <c r="D248" s="40"/>
      <c r="E248" s="40"/>
      <c r="F248" s="8"/>
    </row>
    <row r="249" spans="1:6" ht="14.25">
      <c r="A249" s="48"/>
      <c r="B249" s="40"/>
      <c r="C249" s="40"/>
      <c r="D249" s="40"/>
      <c r="E249" s="40"/>
      <c r="F249" s="8"/>
    </row>
    <row r="250" spans="1:6" ht="14.25">
      <c r="A250" s="48"/>
      <c r="B250" s="40"/>
      <c r="C250" s="40"/>
      <c r="D250" s="40"/>
      <c r="E250" s="40"/>
      <c r="F250" s="8"/>
    </row>
    <row r="251" spans="1:5" ht="14.25">
      <c r="A251" s="49"/>
      <c r="B251" s="17"/>
      <c r="C251" s="17"/>
      <c r="D251" s="17"/>
      <c r="E251" s="17"/>
    </row>
    <row r="252" spans="1:5" ht="14.25">
      <c r="A252" s="49"/>
      <c r="B252" s="17"/>
      <c r="C252" s="17"/>
      <c r="D252" s="17"/>
      <c r="E252" s="17"/>
    </row>
    <row r="253" spans="1:5" ht="14.25">
      <c r="A253" s="49"/>
      <c r="B253" s="17"/>
      <c r="C253" s="17"/>
      <c r="D253" s="17"/>
      <c r="E253" s="17"/>
    </row>
    <row r="254" spans="1:5" ht="14.25">
      <c r="A254" s="49"/>
      <c r="B254" s="17"/>
      <c r="C254" s="17"/>
      <c r="D254" s="17"/>
      <c r="E254" s="17"/>
    </row>
    <row r="255" spans="1:5" ht="14.25">
      <c r="A255" s="49"/>
      <c r="B255" s="17"/>
      <c r="C255" s="17"/>
      <c r="D255" s="17"/>
      <c r="E255" s="17"/>
    </row>
    <row r="256" spans="1:5" ht="14.25">
      <c r="A256" s="49"/>
      <c r="B256" s="17"/>
      <c r="C256" s="17"/>
      <c r="D256" s="17"/>
      <c r="E256" s="17"/>
    </row>
    <row r="257" spans="1:5" ht="14.25">
      <c r="A257" s="49"/>
      <c r="B257" s="17"/>
      <c r="C257" s="17"/>
      <c r="D257" s="17"/>
      <c r="E257" s="17"/>
    </row>
    <row r="258" spans="1:5" ht="14.25">
      <c r="A258" s="49"/>
      <c r="B258" s="17"/>
      <c r="C258" s="17"/>
      <c r="D258" s="17"/>
      <c r="E258" s="17"/>
    </row>
    <row r="259" spans="1:5" ht="14.25">
      <c r="A259" s="49"/>
      <c r="B259" s="17"/>
      <c r="C259" s="17"/>
      <c r="D259" s="17"/>
      <c r="E259" s="17"/>
    </row>
    <row r="260" spans="2:5" ht="14.25">
      <c r="B260" s="8"/>
      <c r="C260" s="14"/>
      <c r="D260" s="1"/>
      <c r="E260" s="1"/>
    </row>
    <row r="261" spans="2:5" ht="14.25">
      <c r="B261" s="8"/>
      <c r="C261" s="14"/>
      <c r="D261" s="1"/>
      <c r="E261" s="1"/>
    </row>
    <row r="262" ht="14.25">
      <c r="C262" s="14"/>
    </row>
    <row r="263" ht="14.25">
      <c r="C263" s="14"/>
    </row>
    <row r="264" ht="14.25">
      <c r="C264" s="14"/>
    </row>
    <row r="265" ht="14.25">
      <c r="C265" s="9"/>
    </row>
    <row r="266" ht="14.25">
      <c r="C266" s="9"/>
    </row>
    <row r="267" ht="14.25">
      <c r="C267" s="9"/>
    </row>
    <row r="268" ht="14.25">
      <c r="C268" s="9"/>
    </row>
    <row r="271" ht="14.25">
      <c r="C271" s="9"/>
    </row>
    <row r="272" ht="14.25">
      <c r="C272" s="9"/>
    </row>
    <row r="273" spans="2:3" ht="14.25">
      <c r="B273" s="1"/>
      <c r="C273" s="1"/>
    </row>
    <row r="276" spans="2:3" ht="14.25">
      <c r="B276" s="1"/>
      <c r="C276" s="1"/>
    </row>
    <row r="277" spans="2:3" ht="14.25">
      <c r="B277" s="1"/>
      <c r="C277" s="1"/>
    </row>
    <row r="278" spans="2:3" ht="14.25">
      <c r="B278" s="1"/>
      <c r="C278" s="1"/>
    </row>
  </sheetData>
  <sheetProtection selectLockedCells="1" selectUnlockedCells="1"/>
  <mergeCells count="2">
    <mergeCell ref="C189:D189"/>
    <mergeCell ref="C190:D190"/>
  </mergeCells>
  <printOptions/>
  <pageMargins left="0.3937007874015748" right="0.3937007874015748" top="0.7874015748031497" bottom="0.7874015748031497" header="0.51" footer="0.51"/>
  <pageSetup horizontalDpi="300" verticalDpi="300" orientation="portrait" paperSize="8"/>
  <ignoredErrors>
    <ignoredError sqref="D194:E194 H19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Facilities</dc:creator>
  <cp:keywords/>
  <dc:description/>
  <cp:lastModifiedBy>Facilities</cp:lastModifiedBy>
  <cp:lastPrinted>2018-04-16T17:31:04Z</cp:lastPrinted>
  <dcterms:created xsi:type="dcterms:W3CDTF">2018-04-16T17:18:47Z</dcterms:created>
  <dcterms:modified xsi:type="dcterms:W3CDTF">2018-05-22T10:45:16Z</dcterms:modified>
  <cp:category/>
  <cp:version/>
  <cp:contentType/>
  <cp:contentStatus/>
</cp:coreProperties>
</file>